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Лист1!$A$1:$F$175</definedName>
  </definedNames>
  <calcPr calcId="124519"/>
</workbook>
</file>

<file path=xl/calcChain.xml><?xml version="1.0" encoding="utf-8"?>
<calcChain xmlns="http://schemas.openxmlformats.org/spreadsheetml/2006/main">
  <c r="F43" i="1"/>
  <c r="E139" l="1"/>
  <c r="F51"/>
  <c r="F150" l="1"/>
  <c r="E150"/>
  <c r="F147"/>
  <c r="E147"/>
  <c r="F144"/>
  <c r="E144"/>
  <c r="F141"/>
  <c r="E141"/>
  <c r="E43"/>
  <c r="F132"/>
  <c r="E132"/>
  <c r="F130"/>
  <c r="E130"/>
  <c r="F128"/>
  <c r="E128"/>
  <c r="F126"/>
  <c r="E126"/>
  <c r="F85"/>
  <c r="E85"/>
  <c r="F83"/>
  <c r="E83"/>
  <c r="F173"/>
  <c r="F172" s="1"/>
  <c r="F171" s="1"/>
  <c r="F170" s="1"/>
  <c r="F169" s="1"/>
  <c r="F168" s="1"/>
  <c r="E173"/>
  <c r="E172" s="1"/>
  <c r="E171" s="1"/>
  <c r="E170" s="1"/>
  <c r="E169" s="1"/>
  <c r="E168" s="1"/>
  <c r="F166"/>
  <c r="E166"/>
  <c r="F164"/>
  <c r="E164"/>
  <c r="F162"/>
  <c r="E162"/>
  <c r="F160"/>
  <c r="E160"/>
  <c r="F158"/>
  <c r="E158"/>
  <c r="F139"/>
  <c r="F137"/>
  <c r="E137"/>
  <c r="F134"/>
  <c r="E134"/>
  <c r="F123"/>
  <c r="E123"/>
  <c r="F121"/>
  <c r="E121"/>
  <c r="F119"/>
  <c r="F118" s="1"/>
  <c r="E119"/>
  <c r="F112"/>
  <c r="E112"/>
  <c r="E111" s="1"/>
  <c r="F111"/>
  <c r="F106"/>
  <c r="E106"/>
  <c r="F104"/>
  <c r="E104"/>
  <c r="F97"/>
  <c r="E97"/>
  <c r="F96"/>
  <c r="E96"/>
  <c r="F95"/>
  <c r="E95"/>
  <c r="E94" s="1"/>
  <c r="E93" s="1"/>
  <c r="F94"/>
  <c r="F93" s="1"/>
  <c r="F91"/>
  <c r="E91"/>
  <c r="F89"/>
  <c r="E89"/>
  <c r="F87"/>
  <c r="E87"/>
  <c r="F76"/>
  <c r="F75" s="1"/>
  <c r="F74" s="1"/>
  <c r="F73" s="1"/>
  <c r="F72" s="1"/>
  <c r="F71" s="1"/>
  <c r="E76"/>
  <c r="E75" s="1"/>
  <c r="E74" s="1"/>
  <c r="E73" s="1"/>
  <c r="E72" s="1"/>
  <c r="E71" s="1"/>
  <c r="F68"/>
  <c r="F67" s="1"/>
  <c r="E68"/>
  <c r="E66" s="1"/>
  <c r="F61"/>
  <c r="F60" s="1"/>
  <c r="F59" s="1"/>
  <c r="E61"/>
  <c r="E60" s="1"/>
  <c r="E59" s="1"/>
  <c r="F57"/>
  <c r="E57"/>
  <c r="E56" s="1"/>
  <c r="E55" s="1"/>
  <c r="F56"/>
  <c r="F55" s="1"/>
  <c r="F53"/>
  <c r="F50" s="1"/>
  <c r="F49" s="1"/>
  <c r="E53"/>
  <c r="F42"/>
  <c r="F41" s="1"/>
  <c r="E42"/>
  <c r="E41" s="1"/>
  <c r="F39"/>
  <c r="E39"/>
  <c r="F37"/>
  <c r="E37"/>
  <c r="F31"/>
  <c r="F30" s="1"/>
  <c r="F29" s="1"/>
  <c r="F28" s="1"/>
  <c r="E31"/>
  <c r="E30" s="1"/>
  <c r="F34" l="1"/>
  <c r="F82"/>
  <c r="F125"/>
  <c r="F117" s="1"/>
  <c r="E118"/>
  <c r="E50"/>
  <c r="E49" s="1"/>
  <c r="E48" s="1"/>
  <c r="E47" s="1"/>
  <c r="E125"/>
  <c r="E110"/>
  <c r="E109" s="1"/>
  <c r="E108" s="1"/>
  <c r="F110"/>
  <c r="F109" s="1"/>
  <c r="F108" s="1"/>
  <c r="F103"/>
  <c r="F102" s="1"/>
  <c r="F101" s="1"/>
  <c r="F100" s="1"/>
  <c r="E82"/>
  <c r="F80"/>
  <c r="F79" s="1"/>
  <c r="F78" s="1"/>
  <c r="E36"/>
  <c r="E35" s="1"/>
  <c r="E34" s="1"/>
  <c r="E33" s="1"/>
  <c r="E67"/>
  <c r="F36"/>
  <c r="F35" s="1"/>
  <c r="F66"/>
  <c r="F65" s="1"/>
  <c r="E157"/>
  <c r="E156" s="1"/>
  <c r="E155" s="1"/>
  <c r="E81"/>
  <c r="E80"/>
  <c r="E79" s="1"/>
  <c r="E78" s="1"/>
  <c r="E64"/>
  <c r="E63"/>
  <c r="E65"/>
  <c r="F48"/>
  <c r="F47" s="1"/>
  <c r="E103"/>
  <c r="E102" s="1"/>
  <c r="E101" s="1"/>
  <c r="E100" s="1"/>
  <c r="F157"/>
  <c r="F156" s="1"/>
  <c r="F155" s="1"/>
  <c r="E29"/>
  <c r="E28" s="1"/>
  <c r="E27"/>
  <c r="F27"/>
  <c r="F33" l="1"/>
  <c r="F63"/>
  <c r="E26"/>
  <c r="F26"/>
  <c r="F153"/>
  <c r="F81"/>
  <c r="E153"/>
  <c r="E117"/>
  <c r="E116" s="1"/>
  <c r="E115" s="1"/>
  <c r="E99" s="1"/>
  <c r="F116"/>
  <c r="F115" s="1"/>
  <c r="F99" s="1"/>
  <c r="F154"/>
  <c r="E154"/>
  <c r="F64"/>
  <c r="E175" l="1"/>
  <c r="F175"/>
</calcChain>
</file>

<file path=xl/sharedStrings.xml><?xml version="1.0" encoding="utf-8"?>
<sst xmlns="http://schemas.openxmlformats.org/spreadsheetml/2006/main" count="490" uniqueCount="190">
  <si>
    <t>Задача "Обеспечение безопасных условий проживания на территории поселения"</t>
  </si>
  <si>
    <t>Создание условий для организации досуга населения и обеспечения жителей поселения услугами организации культуры</t>
  </si>
  <si>
    <t>Выплаты пенсий за выслугу лет лицам, ранее находящихся на муниципальной службе и замещающих муниципальные должности</t>
  </si>
  <si>
    <t>Задача "Повышение надежности и обеспечение бесперебойной работы сетей и объектов жилищно-коммунального хозяйства"</t>
  </si>
  <si>
    <t>Содержание и ремонт водопроводных сетей и водозаборных сооружений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</si>
  <si>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</si>
  <si>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1 "Управление муниципальным имуществом и земельными ресурсами МО сельское поселение "Луковниково" Старицкого района Тверской области"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</si>
  <si>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</si>
  <si>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800</t>
  </si>
  <si>
    <t>500</t>
  </si>
  <si>
    <t>300</t>
  </si>
  <si>
    <t>РП</t>
  </si>
  <si>
    <t>600</t>
  </si>
  <si>
    <t>КВР</t>
  </si>
  <si>
    <t>100</t>
  </si>
  <si>
    <t>200</t>
  </si>
  <si>
    <t>Содержание и ремонт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</si>
  <si>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Организация и проведение работ по поддержанию порядка на территории сельского поселения</t>
  </si>
  <si>
    <t>Задача "Обеспечение эффективности выполнения Администрацией государственных полномочий"</t>
  </si>
  <si>
    <t>Закупка товаров, работ и услуг для обеспечения государственных (муниципальных ) нужд</t>
  </si>
  <si>
    <t>Закупка товаров, работ и услуг для  обеспечения государственных (муниципальных ) нужд</t>
  </si>
  <si>
    <t>Сумма, тыс. руб.</t>
  </si>
  <si>
    <t>Жилищное хозяйство</t>
  </si>
  <si>
    <t>Социальная политика</t>
  </si>
  <si>
    <t>Расходы по центральному аппарату исполнительных органов местного самоуправления</t>
  </si>
  <si>
    <t>Задача "Содержание автомобильных дорог и сооружений на них"</t>
  </si>
  <si>
    <t>Подпрограмма 3 "Социальная поддержка населения и организация социально-значимых мероприятий на территории МО сельское поселение "Луковниково" Старицкого района Тверской области"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</si>
  <si>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</si>
  <si>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2 "Эффективное выполнение администрацией муниципальных функций и государственных полномочий МО сельское поселение "Луковниково" Старицкого района Тверской области"</t>
  </si>
  <si>
    <t>Подпрограмма  2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</si>
  <si>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Расходы на осуществление первичного воинского учета на территориях, где отсутствуют военные комиссариаты</t>
  </si>
  <si>
    <t>Расходы на уплату членских взносов</t>
  </si>
  <si>
    <t xml:space="preserve">Глава муниципального образования </t>
  </si>
  <si>
    <t>Другие общегосударственные вопросы</t>
  </si>
  <si>
    <t>Дорожное хозяйство (дорожные фонды)</t>
  </si>
  <si>
    <t>Оплата услуг по уличному освещению</t>
  </si>
  <si>
    <t>Социальное обеспечение и иные выплаты  населению</t>
  </si>
  <si>
    <t>Другие вопросы в области  национальной экономики</t>
  </si>
  <si>
    <t>Подпрограмма 1 "Сохранение и развитие культурного потенциала поселения МО сельское поселение "Луковниково" Старицкого района Тверской области"</t>
  </si>
  <si>
    <t>Иные межбюджетные трансферты на осуществление отдельных полномочий поселений в части составления проекта бюджета,  исполнения бюджета, составление отчета об исполнении бюджета поселений  согласно заключенных соглашений</t>
  </si>
  <si>
    <t>Задача "Своевременное предоставление социальных гарантий отдельным категориям граждан и проведение социально-значимых мероприятий"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</si>
  <si>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</si>
  <si>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Обеспечение мероприятий по капитальному ремонту общего имущества муниципального жилого фонда</t>
  </si>
  <si>
    <t>Задача "Повышение эффективности использования земельных ресурсов и муниципального имущества"</t>
  </si>
  <si>
    <t>7100000000</t>
  </si>
  <si>
    <t>7210000000</t>
  </si>
  <si>
    <t>721014001Б</t>
  </si>
  <si>
    <t>7110000000</t>
  </si>
  <si>
    <t>7220000000</t>
  </si>
  <si>
    <t>711014001Б</t>
  </si>
  <si>
    <t>7130000000</t>
  </si>
  <si>
    <t>7190000000</t>
  </si>
  <si>
    <t>7200000000</t>
  </si>
  <si>
    <t>7120000000</t>
  </si>
  <si>
    <t>713024001Э</t>
  </si>
  <si>
    <t>7110100000</t>
  </si>
  <si>
    <t>723024004Б</t>
  </si>
  <si>
    <t>723024003Б</t>
  </si>
  <si>
    <t>731014001Г</t>
  </si>
  <si>
    <t>7120200000</t>
  </si>
  <si>
    <t>722014001Б</t>
  </si>
  <si>
    <t>7310000000</t>
  </si>
  <si>
    <t>731014002Г</t>
  </si>
  <si>
    <t>7230000000</t>
  </si>
  <si>
    <t>7120100000</t>
  </si>
  <si>
    <t>723014002Б</t>
  </si>
  <si>
    <t>722024002Б</t>
  </si>
  <si>
    <t>7300000000</t>
  </si>
  <si>
    <t>7220200000</t>
  </si>
  <si>
    <t>7220100000</t>
  </si>
  <si>
    <t>7230100000</t>
  </si>
  <si>
    <t>7230200000</t>
  </si>
  <si>
    <t>7310100000</t>
  </si>
  <si>
    <t>7130200000</t>
  </si>
  <si>
    <t>7190100000</t>
  </si>
  <si>
    <t>719014001С</t>
  </si>
  <si>
    <t>7120110540</t>
  </si>
  <si>
    <t>723014001Б</t>
  </si>
  <si>
    <t>7120151180</t>
  </si>
  <si>
    <t>719014003С</t>
  </si>
  <si>
    <t>993004001Б</t>
  </si>
  <si>
    <t>7210100000</t>
  </si>
  <si>
    <t>9900000000</t>
  </si>
  <si>
    <t>9930000000</t>
  </si>
  <si>
    <t>73101L4670</t>
  </si>
  <si>
    <t>Культура</t>
  </si>
  <si>
    <t>Задача "Оптимизация и повышение эффективности бюджетных расходов поселения"</t>
  </si>
  <si>
    <t>Расходы, не включаемые в муниципальные программы</t>
  </si>
  <si>
    <t>Обеспечение деятельности  администратора программы</t>
  </si>
  <si>
    <t>"Обеспечивающая подпрограмма МО сельское поселение "Луковниково" Старицкого района Тверской области"</t>
  </si>
  <si>
    <t>Задача "Обеспечение выполнения муниципальных функций и оказание муниципальных услуг в жилищной сфере"</t>
  </si>
  <si>
    <t>Функционирование высшего должностного лица субъекта Российской Федерации и муниципального образования</t>
  </si>
  <si>
    <t>Приобретение материальных запасов для подготовки культурно-досуговых учреждений к отопительному сезону</t>
  </si>
  <si>
    <t>Иные межбюджетные трансферты на осуществление отдельных полномочий поселений   согласно заключенных соглашений</t>
  </si>
  <si>
    <t>Подпрограмма 1 "Обеспечение сохранности дорожного хозяйства и безопасности на территории поселения"</t>
  </si>
  <si>
    <t>Выполнение работ по ремонту колодцев</t>
  </si>
  <si>
    <t>Подпрограмма 2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</si>
  <si>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Расходы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</si>
  <si>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Подпрограмма 3 "Организация и проведение работ по поддержанию порядка на территории поселения  МО сельское поселение "Луковниково" Старицкого района Тверской области"</t>
  </si>
  <si>
    <t>Мобилизационная и вневойсковая подготовка</t>
  </si>
  <si>
    <t>Содержание и ремонт воинских захоронений</t>
  </si>
  <si>
    <t>Жилищно-коммунальное хозяйство</t>
  </si>
  <si>
    <t>Межевание земельных участков</t>
  </si>
  <si>
    <t>Благоустройство</t>
  </si>
  <si>
    <t>Наименование</t>
  </si>
  <si>
    <t>Общегосударственные вопросы</t>
  </si>
  <si>
    <t>КУЛЬТУРА, КИНЕМАТОГРАФИЯ</t>
  </si>
  <si>
    <t>Иные бюджетные ассигнования</t>
  </si>
  <si>
    <t>1001</t>
  </si>
  <si>
    <t>0500</t>
  </si>
  <si>
    <t>ИТОГО:</t>
  </si>
  <si>
    <t>0800</t>
  </si>
  <si>
    <t>0412</t>
  </si>
  <si>
    <t>0203</t>
  </si>
  <si>
    <t>0501</t>
  </si>
  <si>
    <t>0801</t>
  </si>
  <si>
    <t>0104</t>
  </si>
  <si>
    <t>0100</t>
  </si>
  <si>
    <t>0200</t>
  </si>
  <si>
    <t>0400</t>
  </si>
  <si>
    <t>КЦСР</t>
  </si>
  <si>
    <t>0113</t>
  </si>
  <si>
    <t>1000</t>
  </si>
  <si>
    <t>0502</t>
  </si>
  <si>
    <t>0409</t>
  </si>
  <si>
    <t>0503</t>
  </si>
  <si>
    <t>0102</t>
  </si>
  <si>
    <t>Национальная экономика</t>
  </si>
  <si>
    <t>Пенсионное обеспечение</t>
  </si>
  <si>
    <t>Межбюджетные трансферты</t>
  </si>
  <si>
    <t>Коммунальное хозяйство</t>
  </si>
  <si>
    <t>Национальная оборона</t>
  </si>
  <si>
    <t>712024081Ю</t>
  </si>
  <si>
    <t>712024082Ю</t>
  </si>
  <si>
    <t>0300</t>
  </si>
  <si>
    <t>Национальная безопасность и правоохранительная деятельность</t>
  </si>
  <si>
    <t>0310</t>
  </si>
  <si>
    <t>Задача "Создание необходимых условий для обеспечения первичных мер пожарной безопасности МО сельское поселение "Луковниково"</t>
  </si>
  <si>
    <t>Организация противопожарных мероприятий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</si>
  <si>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на 2021-2025 годы</t>
  </si>
  <si>
    <t>Изготовление технической документации</t>
  </si>
  <si>
    <t>711014003Б</t>
  </si>
  <si>
    <t>Муниципальная программа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 на 2021-2025 годы</t>
  </si>
  <si>
    <t>Муниципальная программа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области"на 2021-2025 годы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</si>
  <si>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 на 2021-2025 годы</t>
  </si>
  <si>
    <t>72301L2990</t>
  </si>
  <si>
    <t>Расходы на обустройство и восстановление воинских захоронений</t>
  </si>
  <si>
    <t>400</t>
  </si>
  <si>
    <t>Капитальные вложения в объекты государственной (муниципальной) собственности</t>
  </si>
  <si>
    <t>723024011Б</t>
  </si>
  <si>
    <t>Проведение мероприятий по борьбе с борщевиком</t>
  </si>
  <si>
    <t>Муниципальная программа МО сельское поселение "Луковниково" Старицкого района Тверской области "Развитие культуры МО сельское поселение "Луковниково" Старицкого района Тверской области" на 2021-2025 годы</t>
  </si>
  <si>
    <t>731014003В</t>
  </si>
  <si>
    <t>Укрепление материально-технической базы муниципальных учреждений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</si>
  <si>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</si>
  <si>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>7210200000</t>
  </si>
  <si>
    <t>721024002Б</t>
  </si>
  <si>
    <t>72101S9066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</si>
  <si>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</si>
  <si>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72101S9067</t>
  </si>
  <si>
    <t>722024003Б</t>
  </si>
  <si>
    <t>Содержание и ремонт муниципального жилья</t>
  </si>
  <si>
    <t>72302S9068</t>
  </si>
  <si>
    <t>72302S9069</t>
  </si>
  <si>
    <t>72302S9070</t>
  </si>
  <si>
    <t>72302S9071</t>
  </si>
  <si>
    <t>7310110680</t>
  </si>
  <si>
    <t>Расходы на повышение заработной платы работникам муниципальных учреждений культуры Старицкого района Тверской области</t>
  </si>
  <si>
    <t>Прочие  выплаты по обязательства муниципального образования</t>
  </si>
  <si>
    <t>Старицкого района Тверской области</t>
  </si>
  <si>
    <t>Приложение 5</t>
  </si>
  <si>
    <t>7210119066</t>
  </si>
  <si>
    <t>7210119067</t>
  </si>
  <si>
    <t>7230219068</t>
  </si>
  <si>
    <t>7230219069</t>
  </si>
  <si>
    <t>7230219070</t>
  </si>
  <si>
    <t>7230219071</t>
  </si>
  <si>
    <t>Задача "Обеспечение условий для комплексного решения проблем благоустройства по повышению комфортности проживания населения и по улучшению внешнего вида территории поселения"</t>
  </si>
  <si>
    <t>Предоставление субсидий бюджетным, автономным учреждениям и иным некоммерческим организациям</t>
  </si>
  <si>
    <t>Реализация программ по поддержке местных инициатив в Тверской области</t>
  </si>
  <si>
    <t>к Решению Думы</t>
  </si>
  <si>
    <t>Старицкого муниципального округа</t>
  </si>
  <si>
    <t xml:space="preserve">  Тверской области</t>
  </si>
  <si>
    <t>711014002Б</t>
  </si>
  <si>
    <t>Оценка муниципального имущества</t>
  </si>
  <si>
    <t>"Об исполнении бюджета МО сельское поселение "Луковниково"</t>
  </si>
  <si>
    <t>за 2022 год."</t>
  </si>
  <si>
    <t xml:space="preserve">Распределение бюджетных ассигнований бюджета поселения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на 2022 год </t>
  </si>
  <si>
    <t>Уточненный план</t>
  </si>
  <si>
    <t>Кассовое исполнение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</si>
</sst>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rgb="FF000000"/>
      <name val="Calibri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E9BBDB"/>
      </patternFill>
    </fill>
    <fill>
      <patternFill patternType="solid">
        <fgColor rgb="FFC2DFA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 applyProtection="1">
      <alignment vertical="top"/>
      <protection locked="0" hidden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/>
    </xf>
    <xf numFmtId="49" fontId="4" fillId="2" borderId="1" xfId="0" applyNumberFormat="1" applyFont="1" applyFill="1" applyBorder="1" applyAlignment="1" applyProtection="1">
      <alignment vertical="top"/>
      <protection locked="0" hidden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 applyProtection="1">
      <alignment horizontal="right" vertical="center"/>
      <protection locked="0" hidden="1"/>
    </xf>
    <xf numFmtId="164" fontId="4" fillId="2" borderId="1" xfId="0" applyNumberFormat="1" applyFont="1" applyFill="1" applyBorder="1" applyAlignment="1" applyProtection="1">
      <alignment horizontal="right" vertical="center"/>
      <protection locked="0" hidden="1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4" fillId="2" borderId="1" xfId="0" applyNumberFormat="1" applyFont="1" applyFill="1" applyBorder="1" applyAlignment="1">
      <alignment horizontal="right" vertical="center" wrapText="1"/>
    </xf>
    <xf numFmtId="49" fontId="4" fillId="5" borderId="1" xfId="0" applyNumberFormat="1" applyFont="1" applyFill="1" applyBorder="1" applyAlignment="1" applyProtection="1">
      <alignment horizontal="center" vertical="center"/>
      <protection locked="0" hidden="1"/>
    </xf>
    <xf numFmtId="0" fontId="4" fillId="5" borderId="1" xfId="0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/>
      <protection locked="0" hidden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 applyProtection="1">
      <alignment horizontal="center" vertical="center"/>
      <protection locked="0" hidden="1"/>
    </xf>
    <xf numFmtId="0" fontId="4" fillId="4" borderId="1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49" fontId="4" fillId="3" borderId="1" xfId="0" applyNumberFormat="1" applyFont="1" applyFill="1" applyBorder="1" applyAlignment="1" applyProtection="1">
      <alignment vertical="top"/>
      <protection locked="0" hidden="1"/>
    </xf>
    <xf numFmtId="164" fontId="4" fillId="3" borderId="1" xfId="0" applyNumberFormat="1" applyFont="1" applyFill="1" applyBorder="1" applyAlignment="1" applyProtection="1">
      <alignment horizontal="right" vertical="center"/>
      <protection locked="0" hidden="1"/>
    </xf>
    <xf numFmtId="164" fontId="3" fillId="6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/>
    </xf>
    <xf numFmtId="164" fontId="4" fillId="3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175"/>
  <sheetViews>
    <sheetView tabSelected="1" zoomScaleSheetLayoutView="75" workbookViewId="0">
      <selection activeCell="A5" sqref="A5:XFD5"/>
    </sheetView>
  </sheetViews>
  <sheetFormatPr defaultColWidth="8.88671875" defaultRowHeight="14.4"/>
  <cols>
    <col min="1" max="1" width="5.33203125" customWidth="1"/>
    <col min="2" max="2" width="12.5546875" customWidth="1"/>
    <col min="3" max="3" width="4.44140625" customWidth="1"/>
    <col min="4" max="4" width="51.33203125" customWidth="1"/>
    <col min="5" max="5" width="11.44140625" customWidth="1"/>
    <col min="6" max="6" width="12.6640625" customWidth="1"/>
  </cols>
  <sheetData>
    <row r="1" spans="4:6">
      <c r="D1" s="43" t="s">
        <v>170</v>
      </c>
      <c r="E1" s="43"/>
      <c r="F1" s="43"/>
    </row>
    <row r="2" spans="4:6">
      <c r="D2" s="43" t="s">
        <v>180</v>
      </c>
      <c r="E2" s="43"/>
      <c r="F2" s="43"/>
    </row>
    <row r="3" spans="4:6">
      <c r="D3" s="43" t="s">
        <v>181</v>
      </c>
      <c r="E3" s="43"/>
      <c r="F3" s="43"/>
    </row>
    <row r="4" spans="4:6">
      <c r="D4" s="43" t="s">
        <v>182</v>
      </c>
      <c r="E4" s="43"/>
      <c r="F4" s="43"/>
    </row>
    <row r="5" spans="4:6">
      <c r="D5" s="43" t="s">
        <v>185</v>
      </c>
      <c r="E5" s="43"/>
      <c r="F5" s="43"/>
    </row>
    <row r="6" spans="4:6">
      <c r="D6" s="43" t="s">
        <v>169</v>
      </c>
      <c r="E6" s="43"/>
      <c r="F6" s="43"/>
    </row>
    <row r="7" spans="4:6">
      <c r="D7" s="43" t="s">
        <v>186</v>
      </c>
      <c r="E7" s="43"/>
      <c r="F7" s="43"/>
    </row>
    <row r="8" spans="4:6" hidden="1">
      <c r="D8" s="43"/>
      <c r="E8" s="43"/>
      <c r="F8" s="43"/>
    </row>
    <row r="9" spans="4:6" hidden="1">
      <c r="D9" s="43"/>
      <c r="E9" s="43"/>
      <c r="F9" s="43"/>
    </row>
    <row r="10" spans="4:6" hidden="1">
      <c r="D10" s="43"/>
      <c r="E10" s="43"/>
      <c r="F10" s="43"/>
    </row>
    <row r="11" spans="4:6" hidden="1">
      <c r="D11" s="44"/>
      <c r="E11" s="43"/>
      <c r="F11" s="43"/>
    </row>
    <row r="12" spans="4:6" hidden="1">
      <c r="D12" s="43"/>
      <c r="E12" s="43"/>
      <c r="F12" s="43"/>
    </row>
    <row r="13" spans="4:6" hidden="1">
      <c r="D13" s="43"/>
      <c r="E13" s="43"/>
      <c r="F13" s="43"/>
    </row>
    <row r="14" spans="4:6" hidden="1">
      <c r="D14" s="43"/>
      <c r="E14" s="43"/>
      <c r="F14" s="43"/>
    </row>
    <row r="15" spans="4:6" hidden="1">
      <c r="D15" s="43"/>
      <c r="E15" s="43"/>
      <c r="F15" s="43"/>
    </row>
    <row r="16" spans="4:6" hidden="1">
      <c r="D16" s="43"/>
      <c r="E16" s="43"/>
      <c r="F16" s="43"/>
    </row>
    <row r="17" spans="1:6" hidden="1">
      <c r="D17" s="43"/>
      <c r="E17" s="43"/>
      <c r="F17" s="43"/>
    </row>
    <row r="18" spans="1:6" hidden="1">
      <c r="D18" s="43"/>
      <c r="E18" s="43"/>
      <c r="F18" s="43"/>
    </row>
    <row r="19" spans="1:6" hidden="1">
      <c r="D19" s="44"/>
      <c r="E19" s="43"/>
      <c r="F19" s="43"/>
    </row>
    <row r="20" spans="1:6" ht="31.5" hidden="1" customHeight="1">
      <c r="D20" s="2"/>
      <c r="E20" s="1"/>
    </row>
    <row r="21" spans="1:6" ht="48.6" customHeight="1">
      <c r="A21" s="45" t="s">
        <v>187</v>
      </c>
      <c r="B21" s="46"/>
      <c r="C21" s="46"/>
      <c r="D21" s="46"/>
      <c r="E21" s="46"/>
      <c r="F21" s="47"/>
    </row>
    <row r="22" spans="1:6" ht="14.4" customHeight="1">
      <c r="A22" s="48" t="s">
        <v>11</v>
      </c>
      <c r="B22" s="48" t="s">
        <v>120</v>
      </c>
      <c r="C22" s="48" t="s">
        <v>13</v>
      </c>
      <c r="D22" s="48" t="s">
        <v>104</v>
      </c>
      <c r="E22" s="51" t="s">
        <v>21</v>
      </c>
      <c r="F22" s="52"/>
    </row>
    <row r="23" spans="1:6" ht="14.4" customHeight="1">
      <c r="A23" s="49"/>
      <c r="B23" s="49"/>
      <c r="C23" s="49"/>
      <c r="D23" s="49"/>
      <c r="E23" s="51" t="s">
        <v>188</v>
      </c>
      <c r="F23" s="51" t="s">
        <v>189</v>
      </c>
    </row>
    <row r="24" spans="1:6">
      <c r="A24" s="50"/>
      <c r="B24" s="50"/>
      <c r="C24" s="50"/>
      <c r="D24" s="50"/>
      <c r="E24" s="53"/>
      <c r="F24" s="51"/>
    </row>
    <row r="25" spans="1:6">
      <c r="A25" s="6">
        <v>1</v>
      </c>
      <c r="B25" s="6">
        <v>2</v>
      </c>
      <c r="C25" s="6">
        <v>3</v>
      </c>
      <c r="D25" s="6">
        <v>4</v>
      </c>
      <c r="E25" s="27">
        <v>5</v>
      </c>
      <c r="F25" s="7">
        <v>6</v>
      </c>
    </row>
    <row r="26" spans="1:6">
      <c r="A26" s="9" t="s">
        <v>117</v>
      </c>
      <c r="B26" s="10"/>
      <c r="C26" s="10"/>
      <c r="D26" s="11" t="s">
        <v>105</v>
      </c>
      <c r="E26" s="17">
        <f>E27+E33+E47</f>
        <v>2946.9</v>
      </c>
      <c r="F26" s="17">
        <f t="shared" ref="F26" si="0">F27+F33+F47</f>
        <v>2928.2000000000003</v>
      </c>
    </row>
    <row r="27" spans="1:6" ht="40.200000000000003">
      <c r="A27" s="28" t="s">
        <v>126</v>
      </c>
      <c r="B27" s="29"/>
      <c r="C27" s="29"/>
      <c r="D27" s="30" t="s">
        <v>91</v>
      </c>
      <c r="E27" s="31">
        <f>E30</f>
        <v>713.3</v>
      </c>
      <c r="F27" s="31">
        <f>F30</f>
        <v>713.3</v>
      </c>
    </row>
    <row r="28" spans="1:6" ht="66">
      <c r="A28" s="3" t="s">
        <v>126</v>
      </c>
      <c r="B28" s="6">
        <v>7100000000</v>
      </c>
      <c r="C28" s="6"/>
      <c r="D28" s="4" t="s">
        <v>139</v>
      </c>
      <c r="E28" s="18">
        <f t="shared" ref="E28:F31" si="1">E29</f>
        <v>713.3</v>
      </c>
      <c r="F28" s="18">
        <f t="shared" si="1"/>
        <v>713.3</v>
      </c>
    </row>
    <row r="29" spans="1:6" ht="26.4">
      <c r="A29" s="3" t="s">
        <v>126</v>
      </c>
      <c r="B29" s="6">
        <v>7190000000</v>
      </c>
      <c r="C29" s="6"/>
      <c r="D29" s="8" t="s">
        <v>89</v>
      </c>
      <c r="E29" s="18">
        <f>E30</f>
        <v>713.3</v>
      </c>
      <c r="F29" s="18">
        <f t="shared" si="1"/>
        <v>713.3</v>
      </c>
    </row>
    <row r="30" spans="1:6">
      <c r="A30" s="3" t="s">
        <v>126</v>
      </c>
      <c r="B30" s="3" t="s">
        <v>74</v>
      </c>
      <c r="C30" s="3"/>
      <c r="D30" s="8" t="s">
        <v>88</v>
      </c>
      <c r="E30" s="18">
        <f t="shared" si="1"/>
        <v>713.3</v>
      </c>
      <c r="F30" s="18">
        <f t="shared" si="1"/>
        <v>713.3</v>
      </c>
    </row>
    <row r="31" spans="1:6">
      <c r="A31" s="3" t="s">
        <v>126</v>
      </c>
      <c r="B31" s="3" t="s">
        <v>79</v>
      </c>
      <c r="C31" s="3"/>
      <c r="D31" s="4" t="s">
        <v>32</v>
      </c>
      <c r="E31" s="18">
        <f>E32</f>
        <v>713.3</v>
      </c>
      <c r="F31" s="18">
        <f t="shared" si="1"/>
        <v>713.3</v>
      </c>
    </row>
    <row r="32" spans="1:6" ht="52.8">
      <c r="A32" s="3" t="s">
        <v>126</v>
      </c>
      <c r="B32" s="3" t="s">
        <v>79</v>
      </c>
      <c r="C32" s="3" t="s">
        <v>14</v>
      </c>
      <c r="D32" s="4" t="s">
        <v>27</v>
      </c>
      <c r="E32" s="18">
        <v>713.3</v>
      </c>
      <c r="F32" s="18">
        <v>713.3</v>
      </c>
    </row>
    <row r="33" spans="1:6" ht="52.8">
      <c r="A33" s="28" t="s">
        <v>116</v>
      </c>
      <c r="B33" s="28"/>
      <c r="C33" s="28"/>
      <c r="D33" s="32" t="s">
        <v>5</v>
      </c>
      <c r="E33" s="31">
        <f>E34</f>
        <v>2211.1999999999998</v>
      </c>
      <c r="F33" s="31">
        <f t="shared" ref="F33" si="2">F34</f>
        <v>2192.5</v>
      </c>
    </row>
    <row r="34" spans="1:6" ht="66">
      <c r="A34" s="3" t="s">
        <v>116</v>
      </c>
      <c r="B34" s="3" t="s">
        <v>44</v>
      </c>
      <c r="C34" s="3"/>
      <c r="D34" s="4" t="s">
        <v>139</v>
      </c>
      <c r="E34" s="18">
        <f>E35+E41</f>
        <v>2211.1999999999998</v>
      </c>
      <c r="F34" s="18">
        <f>F35+F41</f>
        <v>2192.5</v>
      </c>
    </row>
    <row r="35" spans="1:6" ht="52.8">
      <c r="A35" s="3" t="s">
        <v>116</v>
      </c>
      <c r="B35" s="3" t="s">
        <v>53</v>
      </c>
      <c r="C35" s="3"/>
      <c r="D35" s="4" t="s">
        <v>28</v>
      </c>
      <c r="E35" s="18">
        <f>E36</f>
        <v>352.6</v>
      </c>
      <c r="F35" s="18">
        <f>F36</f>
        <v>352.6</v>
      </c>
    </row>
    <row r="36" spans="1:6" ht="26.4">
      <c r="A36" s="3" t="s">
        <v>116</v>
      </c>
      <c r="B36" s="3" t="s">
        <v>59</v>
      </c>
      <c r="C36" s="3"/>
      <c r="D36" s="4" t="s">
        <v>86</v>
      </c>
      <c r="E36" s="18">
        <f>E37+E39</f>
        <v>352.6</v>
      </c>
      <c r="F36" s="18">
        <f>F37+F39</f>
        <v>352.6</v>
      </c>
    </row>
    <row r="37" spans="1:6" ht="66">
      <c r="A37" s="3" t="s">
        <v>116</v>
      </c>
      <c r="B37" s="3" t="s">
        <v>132</v>
      </c>
      <c r="C37" s="3"/>
      <c r="D37" s="4" t="s">
        <v>39</v>
      </c>
      <c r="E37" s="18">
        <f>E38</f>
        <v>352.3</v>
      </c>
      <c r="F37" s="18">
        <f t="shared" ref="F37" si="3">F38</f>
        <v>352.3</v>
      </c>
    </row>
    <row r="38" spans="1:6">
      <c r="A38" s="3" t="s">
        <v>116</v>
      </c>
      <c r="B38" s="3" t="s">
        <v>132</v>
      </c>
      <c r="C38" s="3" t="s">
        <v>9</v>
      </c>
      <c r="D38" s="4" t="s">
        <v>129</v>
      </c>
      <c r="E38" s="18">
        <v>352.3</v>
      </c>
      <c r="F38" s="19">
        <v>352.3</v>
      </c>
    </row>
    <row r="39" spans="1:6" ht="39.6">
      <c r="A39" s="3" t="s">
        <v>116</v>
      </c>
      <c r="B39" s="3" t="s">
        <v>133</v>
      </c>
      <c r="C39" s="3"/>
      <c r="D39" s="4" t="s">
        <v>93</v>
      </c>
      <c r="E39" s="18">
        <f>E40</f>
        <v>0.3</v>
      </c>
      <c r="F39" s="18">
        <f>F40</f>
        <v>0.3</v>
      </c>
    </row>
    <row r="40" spans="1:6">
      <c r="A40" s="3" t="s">
        <v>116</v>
      </c>
      <c r="B40" s="3" t="s">
        <v>133</v>
      </c>
      <c r="C40" s="3" t="s">
        <v>9</v>
      </c>
      <c r="D40" s="4" t="s">
        <v>129</v>
      </c>
      <c r="E40" s="18">
        <v>0.3</v>
      </c>
      <c r="F40" s="18">
        <v>0.3</v>
      </c>
    </row>
    <row r="41" spans="1:6" ht="26.4">
      <c r="A41" s="3" t="s">
        <v>116</v>
      </c>
      <c r="B41" s="3" t="s">
        <v>51</v>
      </c>
      <c r="C41" s="3"/>
      <c r="D41" s="8" t="s">
        <v>89</v>
      </c>
      <c r="E41" s="18">
        <f t="shared" ref="E41:F42" si="4">E42</f>
        <v>1858.6</v>
      </c>
      <c r="F41" s="18">
        <f t="shared" si="4"/>
        <v>1839.8999999999999</v>
      </c>
    </row>
    <row r="42" spans="1:6">
      <c r="A42" s="3" t="s">
        <v>116</v>
      </c>
      <c r="B42" s="3" t="s">
        <v>74</v>
      </c>
      <c r="C42" s="3"/>
      <c r="D42" s="8" t="s">
        <v>88</v>
      </c>
      <c r="E42" s="18">
        <f t="shared" si="4"/>
        <v>1858.6</v>
      </c>
      <c r="F42" s="18">
        <f t="shared" si="4"/>
        <v>1839.8999999999999</v>
      </c>
    </row>
    <row r="43" spans="1:6" ht="26.4">
      <c r="A43" s="3" t="s">
        <v>116</v>
      </c>
      <c r="B43" s="3" t="s">
        <v>75</v>
      </c>
      <c r="C43" s="3"/>
      <c r="D43" s="4" t="s">
        <v>24</v>
      </c>
      <c r="E43" s="18">
        <f>E44+E45+E46</f>
        <v>1858.6</v>
      </c>
      <c r="F43" s="18">
        <f>F44+F45+F46</f>
        <v>1839.8999999999999</v>
      </c>
    </row>
    <row r="44" spans="1:6" ht="52.8">
      <c r="A44" s="3" t="s">
        <v>116</v>
      </c>
      <c r="B44" s="3" t="s">
        <v>75</v>
      </c>
      <c r="C44" s="3" t="s">
        <v>14</v>
      </c>
      <c r="D44" s="4" t="s">
        <v>27</v>
      </c>
      <c r="E44" s="18">
        <v>1178.2</v>
      </c>
      <c r="F44" s="18">
        <v>1176.5</v>
      </c>
    </row>
    <row r="45" spans="1:6" ht="26.4">
      <c r="A45" s="3" t="s">
        <v>116</v>
      </c>
      <c r="B45" s="3" t="s">
        <v>75</v>
      </c>
      <c r="C45" s="3" t="s">
        <v>15</v>
      </c>
      <c r="D45" s="4" t="s">
        <v>20</v>
      </c>
      <c r="E45" s="18">
        <v>678.8</v>
      </c>
      <c r="F45" s="18">
        <v>661.8</v>
      </c>
    </row>
    <row r="46" spans="1:6">
      <c r="A46" s="3" t="s">
        <v>116</v>
      </c>
      <c r="B46" s="3" t="s">
        <v>75</v>
      </c>
      <c r="C46" s="3" t="s">
        <v>8</v>
      </c>
      <c r="D46" s="4" t="s">
        <v>107</v>
      </c>
      <c r="E46" s="18">
        <v>1.6</v>
      </c>
      <c r="F46" s="18">
        <v>1.6</v>
      </c>
    </row>
    <row r="47" spans="1:6">
      <c r="A47" s="28" t="s">
        <v>121</v>
      </c>
      <c r="B47" s="28"/>
      <c r="C47" s="28"/>
      <c r="D47" s="37" t="s">
        <v>33</v>
      </c>
      <c r="E47" s="38">
        <f>E48+E59</f>
        <v>22.4</v>
      </c>
      <c r="F47" s="38">
        <f>F48+F59</f>
        <v>22.4</v>
      </c>
    </row>
    <row r="48" spans="1:6" ht="66">
      <c r="A48" s="3" t="s">
        <v>121</v>
      </c>
      <c r="B48" s="3" t="s">
        <v>44</v>
      </c>
      <c r="C48" s="3"/>
      <c r="D48" s="4" t="s">
        <v>139</v>
      </c>
      <c r="E48" s="20">
        <f>E49+E55</f>
        <v>18.2</v>
      </c>
      <c r="F48" s="20">
        <f>F49+F55</f>
        <v>18.2</v>
      </c>
    </row>
    <row r="49" spans="1:6" ht="39.6">
      <c r="A49" s="3" t="s">
        <v>121</v>
      </c>
      <c r="B49" s="3" t="s">
        <v>47</v>
      </c>
      <c r="C49" s="3"/>
      <c r="D49" s="4" t="s">
        <v>6</v>
      </c>
      <c r="E49" s="20">
        <f>E50</f>
        <v>18</v>
      </c>
      <c r="F49" s="20">
        <f t="shared" ref="F49:F53" si="5">F50</f>
        <v>18</v>
      </c>
    </row>
    <row r="50" spans="1:6" ht="26.4">
      <c r="A50" s="3" t="s">
        <v>121</v>
      </c>
      <c r="B50" s="3" t="s">
        <v>55</v>
      </c>
      <c r="C50" s="3"/>
      <c r="D50" s="4" t="s">
        <v>43</v>
      </c>
      <c r="E50" s="20">
        <f>E53+E51</f>
        <v>18</v>
      </c>
      <c r="F50" s="20">
        <f t="shared" ref="F50" si="6">F53+F51</f>
        <v>18</v>
      </c>
    </row>
    <row r="51" spans="1:6">
      <c r="A51" s="3" t="s">
        <v>121</v>
      </c>
      <c r="B51" s="3" t="s">
        <v>183</v>
      </c>
      <c r="C51" s="3"/>
      <c r="D51" s="4" t="s">
        <v>184</v>
      </c>
      <c r="E51" s="20">
        <v>6</v>
      </c>
      <c r="F51" s="20">
        <f t="shared" ref="F51" si="7">F52</f>
        <v>6</v>
      </c>
    </row>
    <row r="52" spans="1:6" ht="26.4">
      <c r="A52" s="3" t="s">
        <v>121</v>
      </c>
      <c r="B52" s="3" t="s">
        <v>183</v>
      </c>
      <c r="C52" s="3" t="s">
        <v>15</v>
      </c>
      <c r="D52" s="4" t="s">
        <v>19</v>
      </c>
      <c r="E52" s="20">
        <v>12</v>
      </c>
      <c r="F52" s="20">
        <v>6</v>
      </c>
    </row>
    <row r="53" spans="1:6">
      <c r="A53" s="3" t="s">
        <v>121</v>
      </c>
      <c r="B53" s="3" t="s">
        <v>141</v>
      </c>
      <c r="C53" s="3"/>
      <c r="D53" s="5" t="s">
        <v>140</v>
      </c>
      <c r="E53" s="18">
        <f>E54</f>
        <v>12</v>
      </c>
      <c r="F53" s="18">
        <f t="shared" si="5"/>
        <v>12</v>
      </c>
    </row>
    <row r="54" spans="1:6" ht="26.4">
      <c r="A54" s="3" t="s">
        <v>121</v>
      </c>
      <c r="B54" s="3" t="s">
        <v>141</v>
      </c>
      <c r="C54" s="3" t="s">
        <v>15</v>
      </c>
      <c r="D54" s="4" t="s">
        <v>19</v>
      </c>
      <c r="E54" s="18">
        <v>12</v>
      </c>
      <c r="F54" s="18">
        <v>12</v>
      </c>
    </row>
    <row r="55" spans="1:6" ht="52.8">
      <c r="A55" s="3" t="s">
        <v>121</v>
      </c>
      <c r="B55" s="3" t="s">
        <v>53</v>
      </c>
      <c r="C55" s="3"/>
      <c r="D55" s="4" t="s">
        <v>28</v>
      </c>
      <c r="E55" s="20">
        <f>E56</f>
        <v>0.2</v>
      </c>
      <c r="F55" s="20">
        <f t="shared" ref="F55:F57" si="8">F56</f>
        <v>0.2</v>
      </c>
    </row>
    <row r="56" spans="1:6" ht="26.4">
      <c r="A56" s="3" t="s">
        <v>121</v>
      </c>
      <c r="B56" s="3" t="s">
        <v>64</v>
      </c>
      <c r="C56" s="3"/>
      <c r="D56" s="4" t="s">
        <v>18</v>
      </c>
      <c r="E56" s="20">
        <f>E57</f>
        <v>0.2</v>
      </c>
      <c r="F56" s="20">
        <f t="shared" si="8"/>
        <v>0.2</v>
      </c>
    </row>
    <row r="57" spans="1:6" ht="66">
      <c r="A57" s="3" t="s">
        <v>121</v>
      </c>
      <c r="B57" s="3" t="s">
        <v>76</v>
      </c>
      <c r="C57" s="3"/>
      <c r="D57" s="4" t="s">
        <v>97</v>
      </c>
      <c r="E57" s="18">
        <f>E58</f>
        <v>0.2</v>
      </c>
      <c r="F57" s="18">
        <f t="shared" si="8"/>
        <v>0.2</v>
      </c>
    </row>
    <row r="58" spans="1:6" ht="26.4">
      <c r="A58" s="3" t="s">
        <v>121</v>
      </c>
      <c r="B58" s="3" t="s">
        <v>76</v>
      </c>
      <c r="C58" s="3" t="s">
        <v>15</v>
      </c>
      <c r="D58" s="4" t="s">
        <v>19</v>
      </c>
      <c r="E58" s="18">
        <v>0.2</v>
      </c>
      <c r="F58" s="18">
        <v>0.2</v>
      </c>
    </row>
    <row r="59" spans="1:6">
      <c r="A59" s="3" t="s">
        <v>121</v>
      </c>
      <c r="B59" s="3" t="s">
        <v>82</v>
      </c>
      <c r="C59" s="3"/>
      <c r="D59" s="4" t="s">
        <v>87</v>
      </c>
      <c r="E59" s="18">
        <f t="shared" ref="E59:F61" si="9">E60</f>
        <v>4.2</v>
      </c>
      <c r="F59" s="18">
        <f t="shared" si="9"/>
        <v>4.2</v>
      </c>
    </row>
    <row r="60" spans="1:6" ht="26.4">
      <c r="A60" s="3" t="s">
        <v>121</v>
      </c>
      <c r="B60" s="3" t="s">
        <v>83</v>
      </c>
      <c r="C60" s="3"/>
      <c r="D60" s="4" t="s">
        <v>168</v>
      </c>
      <c r="E60" s="18">
        <f t="shared" si="9"/>
        <v>4.2</v>
      </c>
      <c r="F60" s="18">
        <f t="shared" si="9"/>
        <v>4.2</v>
      </c>
    </row>
    <row r="61" spans="1:6">
      <c r="A61" s="3" t="s">
        <v>121</v>
      </c>
      <c r="B61" s="3" t="s">
        <v>80</v>
      </c>
      <c r="C61" s="3"/>
      <c r="D61" s="4" t="s">
        <v>31</v>
      </c>
      <c r="E61" s="18">
        <f t="shared" si="9"/>
        <v>4.2</v>
      </c>
      <c r="F61" s="18">
        <f t="shared" si="9"/>
        <v>4.2</v>
      </c>
    </row>
    <row r="62" spans="1:6">
      <c r="A62" s="3" t="s">
        <v>121</v>
      </c>
      <c r="B62" s="3" t="s">
        <v>80</v>
      </c>
      <c r="C62" s="3" t="s">
        <v>8</v>
      </c>
      <c r="D62" s="4" t="s">
        <v>107</v>
      </c>
      <c r="E62" s="18">
        <v>4.2</v>
      </c>
      <c r="F62" s="18">
        <v>4.2</v>
      </c>
    </row>
    <row r="63" spans="1:6">
      <c r="A63" s="9" t="s">
        <v>118</v>
      </c>
      <c r="B63" s="9"/>
      <c r="C63" s="9"/>
      <c r="D63" s="12" t="s">
        <v>131</v>
      </c>
      <c r="E63" s="21">
        <f>E66</f>
        <v>241.5</v>
      </c>
      <c r="F63" s="21">
        <f t="shared" ref="F63" si="10">F66</f>
        <v>241.5</v>
      </c>
    </row>
    <row r="64" spans="1:6">
      <c r="A64" s="28" t="s">
        <v>113</v>
      </c>
      <c r="B64" s="28"/>
      <c r="C64" s="28"/>
      <c r="D64" s="37" t="s">
        <v>99</v>
      </c>
      <c r="E64" s="38">
        <f>E66</f>
        <v>241.5</v>
      </c>
      <c r="F64" s="38">
        <f t="shared" ref="F64" si="11">F66</f>
        <v>241.5</v>
      </c>
    </row>
    <row r="65" spans="1:6" ht="66">
      <c r="A65" s="3" t="s">
        <v>113</v>
      </c>
      <c r="B65" s="3" t="s">
        <v>44</v>
      </c>
      <c r="C65" s="3"/>
      <c r="D65" s="4" t="s">
        <v>139</v>
      </c>
      <c r="E65" s="20">
        <f>E66</f>
        <v>241.5</v>
      </c>
      <c r="F65" s="20">
        <f t="shared" ref="F65" si="12">F66</f>
        <v>241.5</v>
      </c>
    </row>
    <row r="66" spans="1:6" ht="52.8">
      <c r="A66" s="3" t="s">
        <v>113</v>
      </c>
      <c r="B66" s="3" t="s">
        <v>53</v>
      </c>
      <c r="C66" s="3"/>
      <c r="D66" s="4" t="s">
        <v>28</v>
      </c>
      <c r="E66" s="20">
        <f>E68</f>
        <v>241.5</v>
      </c>
      <c r="F66" s="20">
        <f t="shared" ref="F66" si="13">F68</f>
        <v>241.5</v>
      </c>
    </row>
    <row r="67" spans="1:6" ht="26.4">
      <c r="A67" s="3" t="s">
        <v>113</v>
      </c>
      <c r="B67" s="3" t="s">
        <v>64</v>
      </c>
      <c r="C67" s="3"/>
      <c r="D67" s="4" t="s">
        <v>18</v>
      </c>
      <c r="E67" s="20">
        <f>E68</f>
        <v>241.5</v>
      </c>
      <c r="F67" s="18">
        <f>F68</f>
        <v>241.5</v>
      </c>
    </row>
    <row r="68" spans="1:6" ht="26.4">
      <c r="A68" s="3" t="s">
        <v>113</v>
      </c>
      <c r="B68" s="3" t="s">
        <v>78</v>
      </c>
      <c r="C68" s="3"/>
      <c r="D68" s="4" t="s">
        <v>30</v>
      </c>
      <c r="E68" s="20">
        <f>E69+E70</f>
        <v>241.5</v>
      </c>
      <c r="F68" s="18">
        <f>F69+F70</f>
        <v>241.5</v>
      </c>
    </row>
    <row r="69" spans="1:6" ht="52.8">
      <c r="A69" s="3" t="s">
        <v>113</v>
      </c>
      <c r="B69" s="3" t="s">
        <v>78</v>
      </c>
      <c r="C69" s="3" t="s">
        <v>14</v>
      </c>
      <c r="D69" s="4" t="s">
        <v>27</v>
      </c>
      <c r="E69" s="39">
        <v>212.3</v>
      </c>
      <c r="F69" s="18">
        <v>212.3</v>
      </c>
    </row>
    <row r="70" spans="1:6" ht="26.4">
      <c r="A70" s="3" t="s">
        <v>113</v>
      </c>
      <c r="B70" s="3" t="s">
        <v>78</v>
      </c>
      <c r="C70" s="3" t="s">
        <v>15</v>
      </c>
      <c r="D70" s="4" t="s">
        <v>19</v>
      </c>
      <c r="E70" s="18">
        <v>29.2</v>
      </c>
      <c r="F70" s="18">
        <v>29.2</v>
      </c>
    </row>
    <row r="71" spans="1:6" ht="26.4">
      <c r="A71" s="24" t="s">
        <v>134</v>
      </c>
      <c r="B71" s="24"/>
      <c r="C71" s="24"/>
      <c r="D71" s="25" t="s">
        <v>135</v>
      </c>
      <c r="E71" s="26">
        <f t="shared" ref="E71:F76" si="14">E72</f>
        <v>28.3</v>
      </c>
      <c r="F71" s="26">
        <f t="shared" si="14"/>
        <v>28.3</v>
      </c>
    </row>
    <row r="72" spans="1:6" ht="28.5" customHeight="1">
      <c r="A72" s="33" t="s">
        <v>136</v>
      </c>
      <c r="B72" s="33"/>
      <c r="C72" s="33"/>
      <c r="D72" s="34" t="s">
        <v>154</v>
      </c>
      <c r="E72" s="35">
        <f t="shared" si="14"/>
        <v>28.3</v>
      </c>
      <c r="F72" s="35">
        <f t="shared" si="14"/>
        <v>28.3</v>
      </c>
    </row>
    <row r="73" spans="1:6" ht="66">
      <c r="A73" s="3" t="s">
        <v>136</v>
      </c>
      <c r="B73" s="3" t="s">
        <v>52</v>
      </c>
      <c r="C73" s="3"/>
      <c r="D73" s="4" t="s">
        <v>142</v>
      </c>
      <c r="E73" s="18">
        <f t="shared" si="14"/>
        <v>28.3</v>
      </c>
      <c r="F73" s="18">
        <f t="shared" si="14"/>
        <v>28.3</v>
      </c>
    </row>
    <row r="74" spans="1:6" ht="26.4">
      <c r="A74" s="3" t="s">
        <v>136</v>
      </c>
      <c r="B74" s="3" t="s">
        <v>45</v>
      </c>
      <c r="C74" s="3"/>
      <c r="D74" s="4" t="s">
        <v>94</v>
      </c>
      <c r="E74" s="18">
        <f t="shared" si="14"/>
        <v>28.3</v>
      </c>
      <c r="F74" s="18">
        <f t="shared" si="14"/>
        <v>28.3</v>
      </c>
    </row>
    <row r="75" spans="1:6" ht="39.6">
      <c r="A75" s="3" t="s">
        <v>136</v>
      </c>
      <c r="B75" s="3" t="s">
        <v>155</v>
      </c>
      <c r="C75" s="3"/>
      <c r="D75" s="4" t="s">
        <v>137</v>
      </c>
      <c r="E75" s="18">
        <f t="shared" si="14"/>
        <v>28.3</v>
      </c>
      <c r="F75" s="18">
        <f t="shared" si="14"/>
        <v>28.3</v>
      </c>
    </row>
    <row r="76" spans="1:6">
      <c r="A76" s="3" t="s">
        <v>136</v>
      </c>
      <c r="B76" s="3" t="s">
        <v>156</v>
      </c>
      <c r="C76" s="3"/>
      <c r="D76" s="4" t="s">
        <v>138</v>
      </c>
      <c r="E76" s="18">
        <f t="shared" si="14"/>
        <v>28.3</v>
      </c>
      <c r="F76" s="18">
        <f t="shared" si="14"/>
        <v>28.3</v>
      </c>
    </row>
    <row r="77" spans="1:6" ht="26.4">
      <c r="A77" s="3" t="s">
        <v>136</v>
      </c>
      <c r="B77" s="3" t="s">
        <v>156</v>
      </c>
      <c r="C77" s="3" t="s">
        <v>15</v>
      </c>
      <c r="D77" s="4" t="s">
        <v>19</v>
      </c>
      <c r="E77" s="18">
        <v>28.3</v>
      </c>
      <c r="F77" s="18">
        <v>28.3</v>
      </c>
    </row>
    <row r="78" spans="1:6">
      <c r="A78" s="9" t="s">
        <v>119</v>
      </c>
      <c r="B78" s="9"/>
      <c r="C78" s="9"/>
      <c r="D78" s="12" t="s">
        <v>127</v>
      </c>
      <c r="E78" s="21">
        <f>E79+E93</f>
        <v>9128.2999999999993</v>
      </c>
      <c r="F78" s="21">
        <f>F79+F93</f>
        <v>6867.5</v>
      </c>
    </row>
    <row r="79" spans="1:6">
      <c r="A79" s="28" t="s">
        <v>124</v>
      </c>
      <c r="B79" s="28"/>
      <c r="C79" s="28"/>
      <c r="D79" s="37" t="s">
        <v>34</v>
      </c>
      <c r="E79" s="38">
        <f>E80</f>
        <v>8855.2999999999993</v>
      </c>
      <c r="F79" s="38">
        <f t="shared" ref="F79" si="15">F80</f>
        <v>6594.5</v>
      </c>
    </row>
    <row r="80" spans="1:6" ht="66">
      <c r="A80" s="3" t="s">
        <v>124</v>
      </c>
      <c r="B80" s="3" t="s">
        <v>52</v>
      </c>
      <c r="C80" s="3"/>
      <c r="D80" s="4" t="s">
        <v>143</v>
      </c>
      <c r="E80" s="20">
        <f>E82</f>
        <v>8855.2999999999993</v>
      </c>
      <c r="F80" s="20">
        <f t="shared" ref="F80" si="16">F82</f>
        <v>6594.5</v>
      </c>
    </row>
    <row r="81" spans="1:6" ht="26.4">
      <c r="A81" s="3" t="s">
        <v>124</v>
      </c>
      <c r="B81" s="3" t="s">
        <v>45</v>
      </c>
      <c r="C81" s="3"/>
      <c r="D81" s="4" t="s">
        <v>94</v>
      </c>
      <c r="E81" s="20">
        <f>E82</f>
        <v>8855.2999999999993</v>
      </c>
      <c r="F81" s="18">
        <f t="shared" ref="F81" si="17">F82</f>
        <v>6594.5</v>
      </c>
    </row>
    <row r="82" spans="1:6" ht="26.4">
      <c r="A82" s="3" t="s">
        <v>124</v>
      </c>
      <c r="B82" s="3" t="s">
        <v>81</v>
      </c>
      <c r="C82" s="3"/>
      <c r="D82" s="4" t="s">
        <v>25</v>
      </c>
      <c r="E82" s="18">
        <f>E87+E89+E91+E83+E85</f>
        <v>8855.2999999999993</v>
      </c>
      <c r="F82" s="18">
        <f>F87+F89+F91+F83+F85</f>
        <v>6594.5</v>
      </c>
    </row>
    <row r="83" spans="1:6" ht="26.4">
      <c r="A83" s="3" t="s">
        <v>124</v>
      </c>
      <c r="B83" s="3" t="s">
        <v>171</v>
      </c>
      <c r="C83" s="3"/>
      <c r="D83" s="4" t="s">
        <v>179</v>
      </c>
      <c r="E83" s="18">
        <f>E84</f>
        <v>1426</v>
      </c>
      <c r="F83" s="18">
        <f t="shared" ref="F83" si="18">F84</f>
        <v>1426</v>
      </c>
    </row>
    <row r="84" spans="1:6" ht="26.4">
      <c r="A84" s="3" t="s">
        <v>124</v>
      </c>
      <c r="B84" s="3" t="s">
        <v>171</v>
      </c>
      <c r="C84" s="3" t="s">
        <v>15</v>
      </c>
      <c r="D84" s="4" t="s">
        <v>20</v>
      </c>
      <c r="E84" s="18">
        <v>1426</v>
      </c>
      <c r="F84" s="18">
        <v>1426</v>
      </c>
    </row>
    <row r="85" spans="1:6" ht="26.4">
      <c r="A85" s="3" t="s">
        <v>124</v>
      </c>
      <c r="B85" s="3" t="s">
        <v>172</v>
      </c>
      <c r="C85" s="3"/>
      <c r="D85" s="4" t="s">
        <v>179</v>
      </c>
      <c r="E85" s="18">
        <f>E86</f>
        <v>1417</v>
      </c>
      <c r="F85" s="18">
        <f t="shared" ref="F85" si="19">F86</f>
        <v>1417</v>
      </c>
    </row>
    <row r="86" spans="1:6" ht="26.4">
      <c r="A86" s="3" t="s">
        <v>124</v>
      </c>
      <c r="B86" s="3" t="s">
        <v>172</v>
      </c>
      <c r="C86" s="3" t="s">
        <v>15</v>
      </c>
      <c r="D86" s="4" t="s">
        <v>20</v>
      </c>
      <c r="E86" s="18">
        <v>1417</v>
      </c>
      <c r="F86" s="18">
        <v>1417</v>
      </c>
    </row>
    <row r="87" spans="1:6" ht="39.6">
      <c r="A87" s="3" t="s">
        <v>124</v>
      </c>
      <c r="B87" s="3" t="s">
        <v>46</v>
      </c>
      <c r="C87" s="3"/>
      <c r="D87" s="4" t="s">
        <v>16</v>
      </c>
      <c r="E87" s="22">
        <f>E88</f>
        <v>3167</v>
      </c>
      <c r="F87" s="22">
        <f t="shared" ref="F87" si="20">F88</f>
        <v>906.2</v>
      </c>
    </row>
    <row r="88" spans="1:6" ht="26.4">
      <c r="A88" s="3" t="s">
        <v>124</v>
      </c>
      <c r="B88" s="3" t="s">
        <v>46</v>
      </c>
      <c r="C88" s="3" t="s">
        <v>15</v>
      </c>
      <c r="D88" s="4" t="s">
        <v>20</v>
      </c>
      <c r="E88" s="22">
        <v>3167</v>
      </c>
      <c r="F88" s="18">
        <v>906.2</v>
      </c>
    </row>
    <row r="89" spans="1:6" ht="39.6">
      <c r="A89" s="3" t="s">
        <v>124</v>
      </c>
      <c r="B89" s="3" t="s">
        <v>157</v>
      </c>
      <c r="C89" s="3"/>
      <c r="D89" s="4" t="s">
        <v>158</v>
      </c>
      <c r="E89" s="18">
        <f>E90</f>
        <v>1426.4</v>
      </c>
      <c r="F89" s="18">
        <f>F90</f>
        <v>1426.4</v>
      </c>
    </row>
    <row r="90" spans="1:6" ht="26.4">
      <c r="A90" s="3" t="s">
        <v>124</v>
      </c>
      <c r="B90" s="3" t="s">
        <v>157</v>
      </c>
      <c r="C90" s="3" t="s">
        <v>15</v>
      </c>
      <c r="D90" s="4" t="s">
        <v>19</v>
      </c>
      <c r="E90" s="18">
        <v>1426.4</v>
      </c>
      <c r="F90" s="18">
        <v>1426.4</v>
      </c>
    </row>
    <row r="91" spans="1:6" ht="39.6">
      <c r="A91" s="3" t="s">
        <v>124</v>
      </c>
      <c r="B91" s="3" t="s">
        <v>159</v>
      </c>
      <c r="C91" s="3"/>
      <c r="D91" s="4" t="s">
        <v>158</v>
      </c>
      <c r="E91" s="18">
        <f>E92</f>
        <v>1418.9</v>
      </c>
      <c r="F91" s="18">
        <f t="shared" ref="F91" si="21">F92</f>
        <v>1418.9</v>
      </c>
    </row>
    <row r="92" spans="1:6" ht="26.4">
      <c r="A92" s="3" t="s">
        <v>124</v>
      </c>
      <c r="B92" s="3" t="s">
        <v>159</v>
      </c>
      <c r="C92" s="3" t="s">
        <v>15</v>
      </c>
      <c r="D92" s="4" t="s">
        <v>19</v>
      </c>
      <c r="E92" s="18">
        <v>1418.9</v>
      </c>
      <c r="F92" s="18">
        <v>1418.9</v>
      </c>
    </row>
    <row r="93" spans="1:6">
      <c r="A93" s="28" t="s">
        <v>112</v>
      </c>
      <c r="B93" s="28"/>
      <c r="C93" s="28"/>
      <c r="D93" s="37" t="s">
        <v>37</v>
      </c>
      <c r="E93" s="31">
        <f t="shared" ref="E93:F97" si="22">E94</f>
        <v>273</v>
      </c>
      <c r="F93" s="31">
        <f t="shared" si="22"/>
        <v>273</v>
      </c>
    </row>
    <row r="94" spans="1:6" ht="66">
      <c r="A94" s="3" t="s">
        <v>112</v>
      </c>
      <c r="B94" s="3" t="s">
        <v>44</v>
      </c>
      <c r="C94" s="3"/>
      <c r="D94" s="4" t="s">
        <v>144</v>
      </c>
      <c r="E94" s="18">
        <f t="shared" si="22"/>
        <v>273</v>
      </c>
      <c r="F94" s="18">
        <f t="shared" si="22"/>
        <v>273</v>
      </c>
    </row>
    <row r="95" spans="1:6" ht="39.6">
      <c r="A95" s="3" t="s">
        <v>112</v>
      </c>
      <c r="B95" s="3" t="s">
        <v>47</v>
      </c>
      <c r="C95" s="3"/>
      <c r="D95" s="4" t="s">
        <v>6</v>
      </c>
      <c r="E95" s="18">
        <f>E97</f>
        <v>273</v>
      </c>
      <c r="F95" s="18">
        <f t="shared" ref="F95:F96" si="23">F97</f>
        <v>273</v>
      </c>
    </row>
    <row r="96" spans="1:6" ht="26.4">
      <c r="A96" s="3" t="s">
        <v>112</v>
      </c>
      <c r="B96" s="3" t="s">
        <v>55</v>
      </c>
      <c r="C96" s="3"/>
      <c r="D96" s="4" t="s">
        <v>43</v>
      </c>
      <c r="E96" s="18">
        <f>E98</f>
        <v>273</v>
      </c>
      <c r="F96" s="18">
        <f t="shared" si="23"/>
        <v>273</v>
      </c>
    </row>
    <row r="97" spans="1:6">
      <c r="A97" s="3" t="s">
        <v>112</v>
      </c>
      <c r="B97" s="3" t="s">
        <v>49</v>
      </c>
      <c r="C97" s="3"/>
      <c r="D97" s="5" t="s">
        <v>102</v>
      </c>
      <c r="E97" s="18">
        <f t="shared" si="22"/>
        <v>273</v>
      </c>
      <c r="F97" s="18">
        <f t="shared" si="22"/>
        <v>273</v>
      </c>
    </row>
    <row r="98" spans="1:6" ht="26.4">
      <c r="A98" s="3" t="s">
        <v>112</v>
      </c>
      <c r="B98" s="3" t="s">
        <v>49</v>
      </c>
      <c r="C98" s="3" t="s">
        <v>15</v>
      </c>
      <c r="D98" s="4" t="s">
        <v>20</v>
      </c>
      <c r="E98" s="18">
        <v>273</v>
      </c>
      <c r="F98" s="18">
        <v>273</v>
      </c>
    </row>
    <row r="99" spans="1:6">
      <c r="A99" s="9" t="s">
        <v>109</v>
      </c>
      <c r="B99" s="9"/>
      <c r="C99" s="9"/>
      <c r="D99" s="13" t="s">
        <v>101</v>
      </c>
      <c r="E99" s="21">
        <f>E100+E108+E115</f>
        <v>6995.4000000000005</v>
      </c>
      <c r="F99" s="17">
        <f>F100+F108+F115</f>
        <v>6862.4000000000005</v>
      </c>
    </row>
    <row r="100" spans="1:6">
      <c r="A100" s="28" t="s">
        <v>114</v>
      </c>
      <c r="B100" s="28"/>
      <c r="C100" s="28"/>
      <c r="D100" s="32" t="s">
        <v>22</v>
      </c>
      <c r="E100" s="31">
        <f t="shared" ref="E100:F102" si="24">E101</f>
        <v>295.60000000000002</v>
      </c>
      <c r="F100" s="31">
        <f t="shared" si="24"/>
        <v>295.60000000000002</v>
      </c>
    </row>
    <row r="101" spans="1:6" ht="66">
      <c r="A101" s="3" t="s">
        <v>114</v>
      </c>
      <c r="B101" s="3" t="s">
        <v>52</v>
      </c>
      <c r="C101" s="3"/>
      <c r="D101" s="4" t="s">
        <v>142</v>
      </c>
      <c r="E101" s="18">
        <f t="shared" si="24"/>
        <v>295.60000000000002</v>
      </c>
      <c r="F101" s="18">
        <f t="shared" si="24"/>
        <v>295.60000000000002</v>
      </c>
    </row>
    <row r="102" spans="1:6" ht="52.8">
      <c r="A102" s="3" t="s">
        <v>114</v>
      </c>
      <c r="B102" s="3" t="s">
        <v>48</v>
      </c>
      <c r="C102" s="3"/>
      <c r="D102" s="4" t="s">
        <v>29</v>
      </c>
      <c r="E102" s="18">
        <f>E103</f>
        <v>295.60000000000002</v>
      </c>
      <c r="F102" s="18">
        <f t="shared" si="24"/>
        <v>295.60000000000002</v>
      </c>
    </row>
    <row r="103" spans="1:6" ht="26.4">
      <c r="A103" s="3" t="s">
        <v>114</v>
      </c>
      <c r="B103" s="3" t="s">
        <v>68</v>
      </c>
      <c r="C103" s="3"/>
      <c r="D103" s="4" t="s">
        <v>90</v>
      </c>
      <c r="E103" s="18">
        <f>E104+E106</f>
        <v>295.60000000000002</v>
      </c>
      <c r="F103" s="18">
        <f t="shared" ref="F103" si="25">F104+F106</f>
        <v>295.60000000000002</v>
      </c>
    </row>
    <row r="104" spans="1:6" ht="26.4">
      <c r="A104" s="3" t="s">
        <v>114</v>
      </c>
      <c r="B104" s="3" t="s">
        <v>66</v>
      </c>
      <c r="C104" s="3"/>
      <c r="D104" s="4" t="s">
        <v>42</v>
      </c>
      <c r="E104" s="18">
        <f>E105</f>
        <v>10.5</v>
      </c>
      <c r="F104" s="18">
        <f t="shared" ref="F104" si="26">F105</f>
        <v>10.5</v>
      </c>
    </row>
    <row r="105" spans="1:6" ht="26.4">
      <c r="A105" s="3" t="s">
        <v>114</v>
      </c>
      <c r="B105" s="3" t="s">
        <v>66</v>
      </c>
      <c r="C105" s="3" t="s">
        <v>15</v>
      </c>
      <c r="D105" s="4" t="s">
        <v>19</v>
      </c>
      <c r="E105" s="18">
        <v>10.5</v>
      </c>
      <c r="F105" s="18">
        <v>10.5</v>
      </c>
    </row>
    <row r="106" spans="1:6">
      <c r="A106" s="3" t="s">
        <v>114</v>
      </c>
      <c r="B106" s="3" t="s">
        <v>160</v>
      </c>
      <c r="C106" s="3"/>
      <c r="D106" s="4" t="s">
        <v>161</v>
      </c>
      <c r="E106" s="18">
        <f>E107</f>
        <v>285.10000000000002</v>
      </c>
      <c r="F106" s="18">
        <f t="shared" ref="F106" si="27">F107</f>
        <v>285.10000000000002</v>
      </c>
    </row>
    <row r="107" spans="1:6" ht="26.4">
      <c r="A107" s="3" t="s">
        <v>114</v>
      </c>
      <c r="B107" s="3" t="s">
        <v>160</v>
      </c>
      <c r="C107" s="3" t="s">
        <v>15</v>
      </c>
      <c r="D107" s="4" t="s">
        <v>19</v>
      </c>
      <c r="E107" s="18">
        <v>285.10000000000002</v>
      </c>
      <c r="F107" s="18">
        <v>285.10000000000002</v>
      </c>
    </row>
    <row r="108" spans="1:6">
      <c r="A108" s="28" t="s">
        <v>123</v>
      </c>
      <c r="B108" s="28"/>
      <c r="C108" s="28"/>
      <c r="D108" s="32" t="s">
        <v>130</v>
      </c>
      <c r="E108" s="31">
        <f>E109</f>
        <v>1437.9</v>
      </c>
      <c r="F108" s="31">
        <f t="shared" ref="F108:F111" si="28">F109</f>
        <v>1304.9000000000001</v>
      </c>
    </row>
    <row r="109" spans="1:6" ht="66">
      <c r="A109" s="3" t="s">
        <v>123</v>
      </c>
      <c r="B109" s="3" t="s">
        <v>52</v>
      </c>
      <c r="C109" s="3"/>
      <c r="D109" s="4" t="s">
        <v>142</v>
      </c>
      <c r="E109" s="18">
        <f>E110</f>
        <v>1437.9</v>
      </c>
      <c r="F109" s="18">
        <f t="shared" si="28"/>
        <v>1304.9000000000001</v>
      </c>
    </row>
    <row r="110" spans="1:6" ht="52.8">
      <c r="A110" s="3" t="s">
        <v>123</v>
      </c>
      <c r="B110" s="3" t="s">
        <v>48</v>
      </c>
      <c r="C110" s="3"/>
      <c r="D110" s="4" t="s">
        <v>96</v>
      </c>
      <c r="E110" s="18">
        <f>E111</f>
        <v>1437.9</v>
      </c>
      <c r="F110" s="18">
        <f t="shared" si="28"/>
        <v>1304.9000000000001</v>
      </c>
    </row>
    <row r="111" spans="1:6" ht="39.6">
      <c r="A111" s="3" t="s">
        <v>123</v>
      </c>
      <c r="B111" s="3" t="s">
        <v>69</v>
      </c>
      <c r="C111" s="3"/>
      <c r="D111" s="4" t="s">
        <v>3</v>
      </c>
      <c r="E111" s="18">
        <f>E112</f>
        <v>1437.9</v>
      </c>
      <c r="F111" s="18">
        <f t="shared" si="28"/>
        <v>1304.9000000000001</v>
      </c>
    </row>
    <row r="112" spans="1:6" ht="26.4">
      <c r="A112" s="3" t="s">
        <v>123</v>
      </c>
      <c r="B112" s="3" t="s">
        <v>60</v>
      </c>
      <c r="C112" s="3"/>
      <c r="D112" s="4" t="s">
        <v>4</v>
      </c>
      <c r="E112" s="18">
        <f>E113+E114</f>
        <v>1437.9</v>
      </c>
      <c r="F112" s="18">
        <f t="shared" ref="F112" si="29">F113+F114</f>
        <v>1304.9000000000001</v>
      </c>
    </row>
    <row r="113" spans="1:6" ht="26.4">
      <c r="A113" s="3" t="s">
        <v>123</v>
      </c>
      <c r="B113" s="3" t="s">
        <v>60</v>
      </c>
      <c r="C113" s="3" t="s">
        <v>15</v>
      </c>
      <c r="D113" s="4" t="s">
        <v>19</v>
      </c>
      <c r="E113" s="18">
        <v>1434.5</v>
      </c>
      <c r="F113" s="18">
        <v>1301.5</v>
      </c>
    </row>
    <row r="114" spans="1:6">
      <c r="A114" s="3" t="s">
        <v>123</v>
      </c>
      <c r="B114" s="3" t="s">
        <v>60</v>
      </c>
      <c r="C114" s="3" t="s">
        <v>8</v>
      </c>
      <c r="D114" s="36" t="s">
        <v>107</v>
      </c>
      <c r="E114" s="18">
        <v>3.4</v>
      </c>
      <c r="F114" s="18">
        <v>3.4</v>
      </c>
    </row>
    <row r="115" spans="1:6">
      <c r="A115" s="28" t="s">
        <v>125</v>
      </c>
      <c r="B115" s="28"/>
      <c r="C115" s="28"/>
      <c r="D115" s="32" t="s">
        <v>103</v>
      </c>
      <c r="E115" s="38">
        <f t="shared" ref="E115:F116" si="30">E116</f>
        <v>5261.9000000000005</v>
      </c>
      <c r="F115" s="31">
        <f t="shared" si="30"/>
        <v>5261.9000000000005</v>
      </c>
    </row>
    <row r="116" spans="1:6" ht="66">
      <c r="A116" s="3" t="s">
        <v>125</v>
      </c>
      <c r="B116" s="3" t="s">
        <v>52</v>
      </c>
      <c r="C116" s="3"/>
      <c r="D116" s="4" t="s">
        <v>142</v>
      </c>
      <c r="E116" s="20">
        <f>E117</f>
        <v>5261.9000000000005</v>
      </c>
      <c r="F116" s="20">
        <f t="shared" si="30"/>
        <v>5261.9000000000005</v>
      </c>
    </row>
    <row r="117" spans="1:6" ht="52.8">
      <c r="A117" s="3" t="s">
        <v>125</v>
      </c>
      <c r="B117" s="3" t="s">
        <v>63</v>
      </c>
      <c r="C117" s="3"/>
      <c r="D117" s="4" t="s">
        <v>98</v>
      </c>
      <c r="E117" s="20">
        <f>E118+E125</f>
        <v>5261.9000000000005</v>
      </c>
      <c r="F117" s="20">
        <f>F118+F125</f>
        <v>5261.9000000000005</v>
      </c>
    </row>
    <row r="118" spans="1:6" ht="52.8">
      <c r="A118" s="3" t="s">
        <v>125</v>
      </c>
      <c r="B118" s="3" t="s">
        <v>70</v>
      </c>
      <c r="C118" s="3"/>
      <c r="D118" s="4" t="s">
        <v>177</v>
      </c>
      <c r="E118" s="20">
        <f>E119+E121+E123</f>
        <v>615.1</v>
      </c>
      <c r="F118" s="20">
        <f t="shared" ref="F118" si="31">F119+F121+F123</f>
        <v>615.1</v>
      </c>
    </row>
    <row r="119" spans="1:6">
      <c r="A119" s="3" t="s">
        <v>125</v>
      </c>
      <c r="B119" s="3" t="s">
        <v>77</v>
      </c>
      <c r="C119" s="3"/>
      <c r="D119" s="4" t="s">
        <v>100</v>
      </c>
      <c r="E119" s="18">
        <f>E120</f>
        <v>43.5</v>
      </c>
      <c r="F119" s="18">
        <f>F120</f>
        <v>43.5</v>
      </c>
    </row>
    <row r="120" spans="1:6" ht="26.4">
      <c r="A120" s="3" t="s">
        <v>125</v>
      </c>
      <c r="B120" s="3" t="s">
        <v>77</v>
      </c>
      <c r="C120" s="3" t="s">
        <v>15</v>
      </c>
      <c r="D120" s="4" t="s">
        <v>19</v>
      </c>
      <c r="E120" s="18">
        <v>43.5</v>
      </c>
      <c r="F120" s="18">
        <v>43.5</v>
      </c>
    </row>
    <row r="121" spans="1:6">
      <c r="A121" s="3" t="s">
        <v>125</v>
      </c>
      <c r="B121" s="3" t="s">
        <v>65</v>
      </c>
      <c r="C121" s="3"/>
      <c r="D121" s="4" t="s">
        <v>35</v>
      </c>
      <c r="E121" s="18">
        <f>E122</f>
        <v>283.8</v>
      </c>
      <c r="F121" s="18">
        <f>F122</f>
        <v>283.8</v>
      </c>
    </row>
    <row r="122" spans="1:6" ht="26.4">
      <c r="A122" s="3" t="s">
        <v>125</v>
      </c>
      <c r="B122" s="3" t="s">
        <v>65</v>
      </c>
      <c r="C122" s="3" t="s">
        <v>15</v>
      </c>
      <c r="D122" s="4" t="s">
        <v>19</v>
      </c>
      <c r="E122" s="18">
        <v>283.8</v>
      </c>
      <c r="F122" s="18">
        <v>283.8</v>
      </c>
    </row>
    <row r="123" spans="1:6" ht="26.4">
      <c r="A123" s="3" t="s">
        <v>125</v>
      </c>
      <c r="B123" s="3" t="s">
        <v>145</v>
      </c>
      <c r="C123" s="3"/>
      <c r="D123" s="4" t="s">
        <v>146</v>
      </c>
      <c r="E123" s="18">
        <f>E124</f>
        <v>287.8</v>
      </c>
      <c r="F123" s="18">
        <f>F124</f>
        <v>287.8</v>
      </c>
    </row>
    <row r="124" spans="1:6" ht="26.4">
      <c r="A124" s="3" t="s">
        <v>125</v>
      </c>
      <c r="B124" s="3" t="s">
        <v>145</v>
      </c>
      <c r="C124" s="3" t="s">
        <v>15</v>
      </c>
      <c r="D124" s="4" t="s">
        <v>19</v>
      </c>
      <c r="E124" s="18">
        <v>287.8</v>
      </c>
      <c r="F124" s="18">
        <v>287.8</v>
      </c>
    </row>
    <row r="125" spans="1:6" ht="26.4">
      <c r="A125" s="3" t="s">
        <v>125</v>
      </c>
      <c r="B125" s="3" t="s">
        <v>71</v>
      </c>
      <c r="C125" s="3"/>
      <c r="D125" s="4" t="s">
        <v>0</v>
      </c>
      <c r="E125" s="18">
        <f>E134+E137+E139+E141+E144+E147+E150+E126+E128+E130+E132</f>
        <v>4646.8</v>
      </c>
      <c r="F125" s="18">
        <f>F134+F137+F139+F141+F144+F147+F150+F126+F128+F130+F132</f>
        <v>4646.8</v>
      </c>
    </row>
    <row r="126" spans="1:6" ht="26.4">
      <c r="A126" s="3" t="s">
        <v>125</v>
      </c>
      <c r="B126" s="3" t="s">
        <v>173</v>
      </c>
      <c r="C126" s="3"/>
      <c r="D126" s="4" t="s">
        <v>179</v>
      </c>
      <c r="E126" s="18">
        <f>E127</f>
        <v>697.9</v>
      </c>
      <c r="F126" s="18">
        <f t="shared" ref="F126" si="32">F127</f>
        <v>697.9</v>
      </c>
    </row>
    <row r="127" spans="1:6" ht="26.4">
      <c r="A127" s="3" t="s">
        <v>125</v>
      </c>
      <c r="B127" s="3" t="s">
        <v>173</v>
      </c>
      <c r="C127" s="3" t="s">
        <v>15</v>
      </c>
      <c r="D127" s="4" t="s">
        <v>19</v>
      </c>
      <c r="E127" s="18">
        <v>697.9</v>
      </c>
      <c r="F127" s="18">
        <v>697.9</v>
      </c>
    </row>
    <row r="128" spans="1:6" ht="26.4">
      <c r="A128" s="3" t="s">
        <v>125</v>
      </c>
      <c r="B128" s="3" t="s">
        <v>174</v>
      </c>
      <c r="C128" s="3"/>
      <c r="D128" s="4" t="s">
        <v>179</v>
      </c>
      <c r="E128" s="18">
        <f>E129</f>
        <v>448.4</v>
      </c>
      <c r="F128" s="18">
        <f t="shared" ref="F128" si="33">F129</f>
        <v>448.4</v>
      </c>
    </row>
    <row r="129" spans="1:6" ht="26.4">
      <c r="A129" s="3" t="s">
        <v>125</v>
      </c>
      <c r="B129" s="3" t="s">
        <v>174</v>
      </c>
      <c r="C129" s="3" t="s">
        <v>15</v>
      </c>
      <c r="D129" s="4" t="s">
        <v>19</v>
      </c>
      <c r="E129" s="18">
        <v>448.4</v>
      </c>
      <c r="F129" s="18">
        <v>448.4</v>
      </c>
    </row>
    <row r="130" spans="1:6" ht="26.4">
      <c r="A130" s="3" t="s">
        <v>125</v>
      </c>
      <c r="B130" s="3" t="s">
        <v>175</v>
      </c>
      <c r="C130" s="3"/>
      <c r="D130" s="4" t="s">
        <v>179</v>
      </c>
      <c r="E130" s="18">
        <f>E131</f>
        <v>420</v>
      </c>
      <c r="F130" s="18">
        <f t="shared" ref="F130" si="34">F131</f>
        <v>420</v>
      </c>
    </row>
    <row r="131" spans="1:6" ht="26.4">
      <c r="A131" s="3" t="s">
        <v>125</v>
      </c>
      <c r="B131" s="3" t="s">
        <v>175</v>
      </c>
      <c r="C131" s="3" t="s">
        <v>15</v>
      </c>
      <c r="D131" s="4" t="s">
        <v>19</v>
      </c>
      <c r="E131" s="18">
        <v>420</v>
      </c>
      <c r="F131" s="18">
        <v>420</v>
      </c>
    </row>
    <row r="132" spans="1:6" ht="26.4">
      <c r="A132" s="3" t="s">
        <v>125</v>
      </c>
      <c r="B132" s="3" t="s">
        <v>176</v>
      </c>
      <c r="C132" s="3"/>
      <c r="D132" s="4" t="s">
        <v>179</v>
      </c>
      <c r="E132" s="18">
        <f>E133</f>
        <v>421.8</v>
      </c>
      <c r="F132" s="18">
        <f t="shared" ref="F132" si="35">F133</f>
        <v>421.8</v>
      </c>
    </row>
    <row r="133" spans="1:6" ht="26.4">
      <c r="A133" s="3" t="s">
        <v>125</v>
      </c>
      <c r="B133" s="3" t="s">
        <v>176</v>
      </c>
      <c r="C133" s="3" t="s">
        <v>15</v>
      </c>
      <c r="D133" s="4" t="s">
        <v>19</v>
      </c>
      <c r="E133" s="18">
        <v>421.8</v>
      </c>
      <c r="F133" s="18">
        <v>421.8</v>
      </c>
    </row>
    <row r="134" spans="1:6">
      <c r="A134" s="3" t="s">
        <v>125</v>
      </c>
      <c r="B134" s="3" t="s">
        <v>57</v>
      </c>
      <c r="C134" s="3"/>
      <c r="D134" s="4" t="s">
        <v>95</v>
      </c>
      <c r="E134" s="18">
        <f>E135+E136</f>
        <v>116.7</v>
      </c>
      <c r="F134" s="18">
        <f t="shared" ref="F134" si="36">F135+F136</f>
        <v>116.7</v>
      </c>
    </row>
    <row r="135" spans="1:6" ht="26.4">
      <c r="A135" s="3" t="s">
        <v>125</v>
      </c>
      <c r="B135" s="3" t="s">
        <v>57</v>
      </c>
      <c r="C135" s="3" t="s">
        <v>15</v>
      </c>
      <c r="D135" s="4" t="s">
        <v>19</v>
      </c>
      <c r="E135" s="18">
        <v>116.7</v>
      </c>
      <c r="F135" s="18">
        <v>116.7</v>
      </c>
    </row>
    <row r="136" spans="1:6" ht="26.4" hidden="1">
      <c r="A136" s="3" t="s">
        <v>125</v>
      </c>
      <c r="B136" s="3" t="s">
        <v>57</v>
      </c>
      <c r="C136" s="3" t="s">
        <v>147</v>
      </c>
      <c r="D136" s="4" t="s">
        <v>148</v>
      </c>
      <c r="E136" s="18">
        <v>0</v>
      </c>
      <c r="F136" s="18">
        <v>0</v>
      </c>
    </row>
    <row r="137" spans="1:6" ht="26.4">
      <c r="A137" s="3" t="s">
        <v>125</v>
      </c>
      <c r="B137" s="3" t="s">
        <v>56</v>
      </c>
      <c r="C137" s="3"/>
      <c r="D137" s="4" t="s">
        <v>17</v>
      </c>
      <c r="E137" s="18">
        <f>E138</f>
        <v>509</v>
      </c>
      <c r="F137" s="18">
        <f>F138</f>
        <v>509</v>
      </c>
    </row>
    <row r="138" spans="1:6" ht="26.4">
      <c r="A138" s="3" t="s">
        <v>125</v>
      </c>
      <c r="B138" s="3" t="s">
        <v>56</v>
      </c>
      <c r="C138" s="3" t="s">
        <v>15</v>
      </c>
      <c r="D138" s="4" t="s">
        <v>19</v>
      </c>
      <c r="E138" s="18">
        <v>509</v>
      </c>
      <c r="F138" s="18">
        <v>509</v>
      </c>
    </row>
    <row r="139" spans="1:6">
      <c r="A139" s="3" t="s">
        <v>125</v>
      </c>
      <c r="B139" s="3" t="s">
        <v>149</v>
      </c>
      <c r="C139" s="3"/>
      <c r="D139" s="4" t="s">
        <v>150</v>
      </c>
      <c r="E139" s="20">
        <f>E140</f>
        <v>110</v>
      </c>
      <c r="F139" s="20">
        <f t="shared" ref="F139" si="37">F140</f>
        <v>110</v>
      </c>
    </row>
    <row r="140" spans="1:6" ht="26.4">
      <c r="A140" s="3" t="s">
        <v>125</v>
      </c>
      <c r="B140" s="3" t="s">
        <v>149</v>
      </c>
      <c r="C140" s="3" t="s">
        <v>15</v>
      </c>
      <c r="D140" s="4" t="s">
        <v>19</v>
      </c>
      <c r="E140" s="20">
        <v>110</v>
      </c>
      <c r="F140" s="20">
        <v>110</v>
      </c>
    </row>
    <row r="141" spans="1:6" ht="39.6">
      <c r="A141" s="3" t="s">
        <v>125</v>
      </c>
      <c r="B141" s="3" t="s">
        <v>162</v>
      </c>
      <c r="C141" s="3"/>
      <c r="D141" s="4" t="s">
        <v>158</v>
      </c>
      <c r="E141" s="18">
        <f>E142+E143</f>
        <v>698.59999999999991</v>
      </c>
      <c r="F141" s="18">
        <f t="shared" ref="F141" si="38">F142+F143</f>
        <v>698.59999999999991</v>
      </c>
    </row>
    <row r="142" spans="1:6" ht="26.4">
      <c r="A142" s="3" t="s">
        <v>125</v>
      </c>
      <c r="B142" s="3" t="s">
        <v>162</v>
      </c>
      <c r="C142" s="3" t="s">
        <v>15</v>
      </c>
      <c r="D142" s="4" t="s">
        <v>19</v>
      </c>
      <c r="E142" s="18">
        <v>680.8</v>
      </c>
      <c r="F142" s="18">
        <v>680.8</v>
      </c>
    </row>
    <row r="143" spans="1:6">
      <c r="A143" s="3" t="s">
        <v>125</v>
      </c>
      <c r="B143" s="3" t="s">
        <v>162</v>
      </c>
      <c r="C143" s="3" t="s">
        <v>8</v>
      </c>
      <c r="D143" s="4" t="s">
        <v>107</v>
      </c>
      <c r="E143" s="18">
        <v>17.8</v>
      </c>
      <c r="F143" s="18">
        <v>17.8</v>
      </c>
    </row>
    <row r="144" spans="1:6" ht="39.6">
      <c r="A144" s="3" t="s">
        <v>125</v>
      </c>
      <c r="B144" s="3" t="s">
        <v>163</v>
      </c>
      <c r="C144" s="3"/>
      <c r="D144" s="4" t="s">
        <v>158</v>
      </c>
      <c r="E144" s="18">
        <f>E145+E146</f>
        <v>449.40000000000003</v>
      </c>
      <c r="F144" s="18">
        <f t="shared" ref="F144" si="39">F145+F146</f>
        <v>449.40000000000003</v>
      </c>
    </row>
    <row r="145" spans="1:6" ht="26.4">
      <c r="A145" s="3" t="s">
        <v>125</v>
      </c>
      <c r="B145" s="3" t="s">
        <v>163</v>
      </c>
      <c r="C145" s="3" t="s">
        <v>15</v>
      </c>
      <c r="D145" s="4" t="s">
        <v>19</v>
      </c>
      <c r="E145" s="18">
        <v>441.1</v>
      </c>
      <c r="F145" s="18">
        <v>441.1</v>
      </c>
    </row>
    <row r="146" spans="1:6">
      <c r="A146" s="3" t="s">
        <v>125</v>
      </c>
      <c r="B146" s="3" t="s">
        <v>163</v>
      </c>
      <c r="C146" s="3" t="s">
        <v>8</v>
      </c>
      <c r="D146" s="4" t="s">
        <v>107</v>
      </c>
      <c r="E146" s="18">
        <v>8.3000000000000007</v>
      </c>
      <c r="F146" s="18">
        <v>8.3000000000000007</v>
      </c>
    </row>
    <row r="147" spans="1:6" ht="39.6">
      <c r="A147" s="3" t="s">
        <v>125</v>
      </c>
      <c r="B147" s="3" t="s">
        <v>164</v>
      </c>
      <c r="C147" s="3"/>
      <c r="D147" s="4" t="s">
        <v>158</v>
      </c>
      <c r="E147" s="18">
        <f>E148+E149</f>
        <v>386.09999999999997</v>
      </c>
      <c r="F147" s="18">
        <f t="shared" ref="F147" si="40">F148+F149</f>
        <v>386.09999999999997</v>
      </c>
    </row>
    <row r="148" spans="1:6" ht="26.4">
      <c r="A148" s="3" t="s">
        <v>125</v>
      </c>
      <c r="B148" s="3" t="s">
        <v>164</v>
      </c>
      <c r="C148" s="3" t="s">
        <v>15</v>
      </c>
      <c r="D148" s="4" t="s">
        <v>19</v>
      </c>
      <c r="E148" s="18">
        <v>378.7</v>
      </c>
      <c r="F148" s="18">
        <v>378.7</v>
      </c>
    </row>
    <row r="149" spans="1:6">
      <c r="A149" s="3" t="s">
        <v>125</v>
      </c>
      <c r="B149" s="3" t="s">
        <v>164</v>
      </c>
      <c r="C149" s="3" t="s">
        <v>8</v>
      </c>
      <c r="D149" s="4" t="s">
        <v>107</v>
      </c>
      <c r="E149" s="18">
        <v>7.4</v>
      </c>
      <c r="F149" s="18">
        <v>7.4</v>
      </c>
    </row>
    <row r="150" spans="1:6" ht="39.6">
      <c r="A150" s="3" t="s">
        <v>125</v>
      </c>
      <c r="B150" s="3" t="s">
        <v>165</v>
      </c>
      <c r="C150" s="3"/>
      <c r="D150" s="4" t="s">
        <v>158</v>
      </c>
      <c r="E150" s="18">
        <f>E151+E152</f>
        <v>388.90000000000003</v>
      </c>
      <c r="F150" s="18">
        <f t="shared" ref="F150" si="41">F151+F152</f>
        <v>388.90000000000003</v>
      </c>
    </row>
    <row r="151" spans="1:6" ht="26.4">
      <c r="A151" s="3" t="s">
        <v>125</v>
      </c>
      <c r="B151" s="3" t="s">
        <v>165</v>
      </c>
      <c r="C151" s="3" t="s">
        <v>15</v>
      </c>
      <c r="D151" s="4" t="s">
        <v>19</v>
      </c>
      <c r="E151" s="18">
        <v>384.1</v>
      </c>
      <c r="F151" s="18">
        <v>384.1</v>
      </c>
    </row>
    <row r="152" spans="1:6">
      <c r="A152" s="3" t="s">
        <v>125</v>
      </c>
      <c r="B152" s="3" t="s">
        <v>165</v>
      </c>
      <c r="C152" s="3" t="s">
        <v>8</v>
      </c>
      <c r="D152" s="4" t="s">
        <v>107</v>
      </c>
      <c r="E152" s="18">
        <v>4.8</v>
      </c>
      <c r="F152" s="18">
        <v>4.8</v>
      </c>
    </row>
    <row r="153" spans="1:6">
      <c r="A153" s="14" t="s">
        <v>111</v>
      </c>
      <c r="B153" s="14"/>
      <c r="C153" s="14"/>
      <c r="D153" s="11" t="s">
        <v>106</v>
      </c>
      <c r="E153" s="21">
        <f>E156</f>
        <v>5475.7999999999993</v>
      </c>
      <c r="F153" s="21">
        <f t="shared" ref="F153" si="42">F156</f>
        <v>5475.7999999999993</v>
      </c>
    </row>
    <row r="154" spans="1:6">
      <c r="A154" s="40" t="s">
        <v>115</v>
      </c>
      <c r="B154" s="40"/>
      <c r="C154" s="40"/>
      <c r="D154" s="41" t="s">
        <v>85</v>
      </c>
      <c r="E154" s="38">
        <f>E156</f>
        <v>5475.7999999999993</v>
      </c>
      <c r="F154" s="38">
        <f t="shared" ref="F154" si="43">F156</f>
        <v>5475.7999999999993</v>
      </c>
    </row>
    <row r="155" spans="1:6" ht="52.8">
      <c r="A155" s="3" t="s">
        <v>115</v>
      </c>
      <c r="B155" s="3" t="s">
        <v>67</v>
      </c>
      <c r="C155" s="3"/>
      <c r="D155" s="4" t="s">
        <v>151</v>
      </c>
      <c r="E155" s="20">
        <f>E156</f>
        <v>5475.7999999999993</v>
      </c>
      <c r="F155" s="18">
        <f t="shared" ref="F155:F156" si="44">F156</f>
        <v>5475.7999999999993</v>
      </c>
    </row>
    <row r="156" spans="1:6" ht="39.6">
      <c r="A156" s="3" t="s">
        <v>115</v>
      </c>
      <c r="B156" s="3" t="s">
        <v>61</v>
      </c>
      <c r="C156" s="3"/>
      <c r="D156" s="4" t="s">
        <v>38</v>
      </c>
      <c r="E156" s="18">
        <f>E157</f>
        <v>5475.7999999999993</v>
      </c>
      <c r="F156" s="18">
        <f t="shared" si="44"/>
        <v>5475.7999999999993</v>
      </c>
    </row>
    <row r="157" spans="1:6" ht="39.6">
      <c r="A157" s="3" t="s">
        <v>115</v>
      </c>
      <c r="B157" s="3" t="s">
        <v>72</v>
      </c>
      <c r="C157" s="3"/>
      <c r="D157" s="4" t="s">
        <v>41</v>
      </c>
      <c r="E157" s="18">
        <f>E160+E162+E166+E164+E158</f>
        <v>5475.7999999999993</v>
      </c>
      <c r="F157" s="18">
        <f t="shared" ref="F157" si="45">F160+F162+F166+F164+F158</f>
        <v>5475.7999999999993</v>
      </c>
    </row>
    <row r="158" spans="1:6" ht="39.6">
      <c r="A158" s="3" t="s">
        <v>115</v>
      </c>
      <c r="B158" s="3" t="s">
        <v>166</v>
      </c>
      <c r="C158" s="3"/>
      <c r="D158" s="4" t="s">
        <v>167</v>
      </c>
      <c r="E158" s="18">
        <f>E159</f>
        <v>2354.6999999999998</v>
      </c>
      <c r="F158" s="18">
        <f t="shared" ref="F158" si="46">F159</f>
        <v>2354.6999999999998</v>
      </c>
    </row>
    <row r="159" spans="1:6" ht="26.4">
      <c r="A159" s="3" t="s">
        <v>115</v>
      </c>
      <c r="B159" s="3" t="s">
        <v>166</v>
      </c>
      <c r="C159" s="3" t="s">
        <v>12</v>
      </c>
      <c r="D159" s="4" t="s">
        <v>178</v>
      </c>
      <c r="E159" s="18">
        <v>2354.6999999999998</v>
      </c>
      <c r="F159" s="18">
        <v>2354.6999999999998</v>
      </c>
    </row>
    <row r="160" spans="1:6" ht="39.6">
      <c r="A160" s="3" t="s">
        <v>115</v>
      </c>
      <c r="B160" s="3" t="s">
        <v>58</v>
      </c>
      <c r="C160" s="3"/>
      <c r="D160" s="4" t="s">
        <v>1</v>
      </c>
      <c r="E160" s="18">
        <f>E161</f>
        <v>1429.3</v>
      </c>
      <c r="F160" s="18">
        <f>F161</f>
        <v>1429.3</v>
      </c>
    </row>
    <row r="161" spans="1:6" ht="26.4">
      <c r="A161" s="3" t="s">
        <v>115</v>
      </c>
      <c r="B161" s="3" t="s">
        <v>58</v>
      </c>
      <c r="C161" s="3" t="s">
        <v>12</v>
      </c>
      <c r="D161" s="4" t="s">
        <v>178</v>
      </c>
      <c r="E161" s="18">
        <v>1429.3</v>
      </c>
      <c r="F161" s="18">
        <v>1429.3</v>
      </c>
    </row>
    <row r="162" spans="1:6" ht="26.4">
      <c r="A162" s="3" t="s">
        <v>115</v>
      </c>
      <c r="B162" s="3" t="s">
        <v>62</v>
      </c>
      <c r="C162" s="3"/>
      <c r="D162" s="4" t="s">
        <v>92</v>
      </c>
      <c r="E162" s="18">
        <f>E163</f>
        <v>330</v>
      </c>
      <c r="F162" s="18">
        <f>F163</f>
        <v>330</v>
      </c>
    </row>
    <row r="163" spans="1:6" ht="26.4">
      <c r="A163" s="3" t="s">
        <v>115</v>
      </c>
      <c r="B163" s="3" t="s">
        <v>62</v>
      </c>
      <c r="C163" s="3" t="s">
        <v>12</v>
      </c>
      <c r="D163" s="4" t="s">
        <v>178</v>
      </c>
      <c r="E163" s="18">
        <v>330</v>
      </c>
      <c r="F163" s="18">
        <v>330</v>
      </c>
    </row>
    <row r="164" spans="1:6" ht="26.4">
      <c r="A164" s="3" t="s">
        <v>115</v>
      </c>
      <c r="B164" s="3" t="s">
        <v>152</v>
      </c>
      <c r="C164" s="3"/>
      <c r="D164" s="4" t="s">
        <v>153</v>
      </c>
      <c r="E164" s="18">
        <f>E165</f>
        <v>246.5</v>
      </c>
      <c r="F164" s="18">
        <f>F165</f>
        <v>246.5</v>
      </c>
    </row>
    <row r="165" spans="1:6" ht="26.4">
      <c r="A165" s="3" t="s">
        <v>115</v>
      </c>
      <c r="B165" s="3" t="s">
        <v>152</v>
      </c>
      <c r="C165" s="3" t="s">
        <v>12</v>
      </c>
      <c r="D165" s="4" t="s">
        <v>178</v>
      </c>
      <c r="E165" s="18">
        <v>246.5</v>
      </c>
      <c r="F165" s="18">
        <v>246.5</v>
      </c>
    </row>
    <row r="166" spans="1:6" ht="39.6">
      <c r="A166" s="3" t="s">
        <v>115</v>
      </c>
      <c r="B166" s="3" t="s">
        <v>84</v>
      </c>
      <c r="C166" s="3"/>
      <c r="D166" s="4" t="s">
        <v>7</v>
      </c>
      <c r="E166" s="18">
        <f>E167</f>
        <v>1115.3</v>
      </c>
      <c r="F166" s="18">
        <f>F167</f>
        <v>1115.3</v>
      </c>
    </row>
    <row r="167" spans="1:6" ht="26.4">
      <c r="A167" s="3" t="s">
        <v>115</v>
      </c>
      <c r="B167" s="3" t="s">
        <v>84</v>
      </c>
      <c r="C167" s="3" t="s">
        <v>12</v>
      </c>
      <c r="D167" s="4" t="s">
        <v>178</v>
      </c>
      <c r="E167" s="18">
        <v>1115.3</v>
      </c>
      <c r="F167" s="18">
        <v>1115.3</v>
      </c>
    </row>
    <row r="168" spans="1:6">
      <c r="A168" s="9" t="s">
        <v>122</v>
      </c>
      <c r="B168" s="9"/>
      <c r="C168" s="9"/>
      <c r="D168" s="13" t="s">
        <v>23</v>
      </c>
      <c r="E168" s="21">
        <f>E169</f>
        <v>80.3</v>
      </c>
      <c r="F168" s="21">
        <f>F169</f>
        <v>80.3</v>
      </c>
    </row>
    <row r="169" spans="1:6">
      <c r="A169" s="28" t="s">
        <v>108</v>
      </c>
      <c r="B169" s="28"/>
      <c r="C169" s="28"/>
      <c r="D169" s="32" t="s">
        <v>128</v>
      </c>
      <c r="E169" s="42">
        <f t="shared" ref="E169:F173" si="47">E170</f>
        <v>80.3</v>
      </c>
      <c r="F169" s="31">
        <f t="shared" si="47"/>
        <v>80.3</v>
      </c>
    </row>
    <row r="170" spans="1:6" ht="66">
      <c r="A170" s="3" t="s">
        <v>108</v>
      </c>
      <c r="B170" s="3" t="s">
        <v>44</v>
      </c>
      <c r="C170" s="3"/>
      <c r="D170" s="4" t="s">
        <v>139</v>
      </c>
      <c r="E170" s="18">
        <f t="shared" si="47"/>
        <v>80.3</v>
      </c>
      <c r="F170" s="18">
        <f t="shared" si="47"/>
        <v>80.3</v>
      </c>
    </row>
    <row r="171" spans="1:6" ht="52.8">
      <c r="A171" s="3" t="s">
        <v>108</v>
      </c>
      <c r="B171" s="3" t="s">
        <v>50</v>
      </c>
      <c r="C171" s="3"/>
      <c r="D171" s="4" t="s">
        <v>26</v>
      </c>
      <c r="E171" s="18">
        <f t="shared" si="47"/>
        <v>80.3</v>
      </c>
      <c r="F171" s="18">
        <f t="shared" si="47"/>
        <v>80.3</v>
      </c>
    </row>
    <row r="172" spans="1:6" ht="39.6">
      <c r="A172" s="3" t="s">
        <v>108</v>
      </c>
      <c r="B172" s="3" t="s">
        <v>73</v>
      </c>
      <c r="C172" s="3"/>
      <c r="D172" s="4" t="s">
        <v>40</v>
      </c>
      <c r="E172" s="18">
        <f t="shared" si="47"/>
        <v>80.3</v>
      </c>
      <c r="F172" s="18">
        <f t="shared" si="47"/>
        <v>80.3</v>
      </c>
    </row>
    <row r="173" spans="1:6" ht="39.6">
      <c r="A173" s="3" t="s">
        <v>108</v>
      </c>
      <c r="B173" s="3" t="s">
        <v>54</v>
      </c>
      <c r="C173" s="3"/>
      <c r="D173" s="4" t="s">
        <v>2</v>
      </c>
      <c r="E173" s="18">
        <f>E174</f>
        <v>80.3</v>
      </c>
      <c r="F173" s="18">
        <f t="shared" si="47"/>
        <v>80.3</v>
      </c>
    </row>
    <row r="174" spans="1:6">
      <c r="A174" s="3" t="s">
        <v>108</v>
      </c>
      <c r="B174" s="3" t="s">
        <v>54</v>
      </c>
      <c r="C174" s="3" t="s">
        <v>10</v>
      </c>
      <c r="D174" s="4" t="s">
        <v>36</v>
      </c>
      <c r="E174" s="18">
        <v>80.3</v>
      </c>
      <c r="F174" s="18">
        <v>80.3</v>
      </c>
    </row>
    <row r="175" spans="1:6">
      <c r="A175" s="15"/>
      <c r="B175" s="15"/>
      <c r="C175" s="15"/>
      <c r="D175" s="16" t="s">
        <v>110</v>
      </c>
      <c r="E175" s="23">
        <f>E168+E153+E99+E78+E63+E26+E71</f>
        <v>24896.5</v>
      </c>
      <c r="F175" s="23">
        <f>F168+F153+F99+F78+F63+F26+F71</f>
        <v>22484</v>
      </c>
    </row>
  </sheetData>
  <mergeCells count="27">
    <mergeCell ref="A21:F21"/>
    <mergeCell ref="A22:A24"/>
    <mergeCell ref="B22:B24"/>
    <mergeCell ref="C22:C24"/>
    <mergeCell ref="D22:D24"/>
    <mergeCell ref="E22:F22"/>
    <mergeCell ref="E23:E24"/>
    <mergeCell ref="F23:F24"/>
    <mergeCell ref="D17:F17"/>
    <mergeCell ref="D16:F16"/>
    <mergeCell ref="D19:F19"/>
    <mergeCell ref="D18:F18"/>
    <mergeCell ref="D12:F12"/>
    <mergeCell ref="D13:F13"/>
    <mergeCell ref="D14:F14"/>
    <mergeCell ref="D15:F15"/>
    <mergeCell ref="D10:F10"/>
    <mergeCell ref="D11:F11"/>
    <mergeCell ref="D1:F1"/>
    <mergeCell ref="D2:F2"/>
    <mergeCell ref="D3:F3"/>
    <mergeCell ref="D4:F4"/>
    <mergeCell ref="D5:F5"/>
    <mergeCell ref="D6:F6"/>
    <mergeCell ref="D7:F7"/>
    <mergeCell ref="D8:F8"/>
    <mergeCell ref="D9:F9"/>
  </mergeCells>
  <pageMargins left="0.47236111760139465" right="0.31486111879348755" top="0.62999999523162842" bottom="0.54000002145767212" header="0.31486111879348755" footer="0.3148611187934875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1</cp:revision>
  <cp:lastPrinted>2023-02-10T07:44:06Z</cp:lastPrinted>
  <dcterms:created xsi:type="dcterms:W3CDTF">2013-10-28T11:19:47Z</dcterms:created>
  <dcterms:modified xsi:type="dcterms:W3CDTF">2023-02-13T08:02:24Z</dcterms:modified>
  <cp:version>0906.0100.01</cp:version>
</cp:coreProperties>
</file>